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<sst xmlns="http://schemas.openxmlformats.org/spreadsheetml/2006/main" count="574" uniqueCount="187">
  <si>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</si>
  <si>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</si>
  <si>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</si>
  <si>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</si>
  <si>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</si>
  <si>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</si>
  <si>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</si>
  <si>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</si>
  <si>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500</t>
  </si>
  <si>
    <t>Жилищно-коммунальное хозяйство</t>
  </si>
  <si>
    <t>05</t>
  </si>
  <si>
    <t>Образование</t>
  </si>
  <si>
    <t>Целевая статья расходов</t>
  </si>
  <si>
    <t>08</t>
  </si>
  <si>
    <t>Социальная политика</t>
  </si>
  <si>
    <t>10</t>
  </si>
  <si>
    <t>5050000</t>
  </si>
  <si>
    <t>0013800</t>
  </si>
  <si>
    <t>Общегосударственные вопросы</t>
  </si>
  <si>
    <t>07</t>
  </si>
  <si>
    <t>5200900</t>
  </si>
  <si>
    <t>5054800</t>
  </si>
  <si>
    <t>5201000</t>
  </si>
  <si>
    <t>Культура,кинематография и средства массовой информации</t>
  </si>
  <si>
    <t>4500600</t>
  </si>
  <si>
    <t>09</t>
  </si>
  <si>
    <t>5201800</t>
  </si>
  <si>
    <t>к Решению Михайловской городской Думы</t>
  </si>
  <si>
    <t>4360600</t>
  </si>
  <si>
    <t>012</t>
  </si>
  <si>
    <t>0980101</t>
  </si>
  <si>
    <t>006</t>
  </si>
  <si>
    <t>0980201</t>
  </si>
  <si>
    <t>0980102</t>
  </si>
  <si>
    <t>003</t>
  </si>
  <si>
    <t>0980202</t>
  </si>
  <si>
    <t>0020400</t>
  </si>
  <si>
    <t>001</t>
  </si>
  <si>
    <t>3500300</t>
  </si>
  <si>
    <t>5228403</t>
  </si>
  <si>
    <t>6000200</t>
  </si>
  <si>
    <t>5201200</t>
  </si>
  <si>
    <t>1040200</t>
  </si>
  <si>
    <t>501</t>
  </si>
  <si>
    <t>5201320</t>
  </si>
  <si>
    <t xml:space="preserve">обеспечение проведения  мероприятий по капитальному ремонту многоквартирных домов за счет средств,поступивших от государственной корпорации Фонд содействия реформированию жилищно- коммунального хозяйства </t>
  </si>
  <si>
    <t xml:space="preserve">обеспечение проведения мероприятий по капитальному ремонту многоквартирных домов за счет средств областного бюджета </t>
  </si>
  <si>
    <t xml:space="preserve">обеспечение  проведения мероприятий по переселению граждан из аварийного жилищного фонда  за счет средств,поступивших от государственной корпорации Фонд содействия реформированию жилищно- коммунального хозяйства </t>
  </si>
  <si>
    <t xml:space="preserve">обеспечение проведения мероприятий по переселению граждан из аварийного жилищного фонда  за счет средств областного бюджета </t>
  </si>
  <si>
    <t>развитие общественной инфраструктуры муниципального значения  пообластной целевой программе "Жилище" подпрограмме "Реформирование и модернизацию жилищно-коммунального хозяйства Волгоградской области" (строительство площадки водозаборных сооружений)</t>
  </si>
  <si>
    <t>реформирование и модернизацию жилищно-коммунального хозяйства по областной целевой программе "Жилище" подпрограмме "Реформирование и модернизацию жилищно-коммунального хозяйства Волгоградской области"</t>
  </si>
  <si>
    <t>благоустройствр территории за счет субсидии из фонда стимулирования деятельности муниципальных образований (остаток на 1.01.2008г.)</t>
  </si>
  <si>
    <t>предоставление субсидий молодым семьям для приобретения жилья (остаток на 1.01.2008г.)</t>
  </si>
  <si>
    <t xml:space="preserve">Расходы на выполнение передаваемых государственных полномочий за счет субвенций из  фонда компенсации </t>
  </si>
  <si>
    <t>Софинансирование социальных расходов за счет субсидий из  фонда софинансирования</t>
  </si>
  <si>
    <t>внедрение инновационных образовательных программ муниципальных образовательных учреждений за счет средств областного бюджета</t>
  </si>
  <si>
    <t xml:space="preserve">поддержка внедрения комплексных мер модернизации образоввания </t>
  </si>
  <si>
    <t>Здравоохранение, физическая культура и спорт</t>
  </si>
  <si>
    <t>на повышение зарплаты работникам муниципальных учреждений, оплата труда которых осуществляется по ЕТС</t>
  </si>
  <si>
    <t>4709900</t>
  </si>
  <si>
    <t>5201311</t>
  </si>
  <si>
    <t>5201312</t>
  </si>
  <si>
    <t>поддержка внедрения комплексных мер модернизации образоввания (остаток на 1.01.08)</t>
  </si>
  <si>
    <t xml:space="preserve">                               </t>
  </si>
  <si>
    <t>Сумма тыс.руб.</t>
  </si>
  <si>
    <t xml:space="preserve">развитие общественной инфраструктуры муниципального значения </t>
  </si>
  <si>
    <t>5228406</t>
  </si>
  <si>
    <t>Здравоохранение</t>
  </si>
  <si>
    <t>4219900</t>
  </si>
  <si>
    <t>4529900</t>
  </si>
  <si>
    <t>обеспечение  проведения мероприятий по переселению граждан из аварийного жилищного фонда и   мероприятий по капитальному ремонту многоквартирных домов</t>
  </si>
  <si>
    <t>1020102</t>
  </si>
  <si>
    <t>5220000</t>
  </si>
  <si>
    <t xml:space="preserve"> на реализацию федеральной целевой программы"Жилище" Подпрограммы "Молодой семье - доступное жильё"</t>
  </si>
  <si>
    <t xml:space="preserve"> на реализацию областной целевой программы "Жилище" Подпрограммы "Молодой семье - доступное жильё"</t>
  </si>
  <si>
    <t>обеспечение проведения мероприятий по повышению безопасности дорожного движения по областной целевой программе "Повышение безопасности дорожного движения в Волгоградской области на 2007-2012 годы"</t>
  </si>
  <si>
    <t>комплексные меры модернизации образования за счет средств федерального бюджета</t>
  </si>
  <si>
    <t>комплексные меры модернизации образования за счет средств областного бюджета</t>
  </si>
  <si>
    <t>5201201</t>
  </si>
  <si>
    <t>5201202</t>
  </si>
  <si>
    <t>реформирование и модернизацию жилищно-коммунального хозяйства по областной целевой программе "Жилище" подпрограмме "Реформирование и модернизацию жилищно-коммунального хозяйства Волгоградской области</t>
  </si>
  <si>
    <t xml:space="preserve">внедрение инновационных образовательных  программ </t>
  </si>
  <si>
    <t>4360202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</si>
  <si>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</si>
  <si>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</si>
  <si>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</si>
  <si>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Другие общегосударственные вопросы</t>
  </si>
  <si>
    <t>Государственная регистрация актов  гражданского состояния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</si>
  <si>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</si>
  <si>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</si>
  <si>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</si>
  <si>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</si>
  <si>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</si>
  <si>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Начальное профессиональное образование</t>
  </si>
  <si>
    <t>4520000</t>
  </si>
  <si>
    <t xml:space="preserve">Финансирование общеобразовательных учреждений в части расходов на реализацию общеобразовательных программ </t>
  </si>
  <si>
    <t xml:space="preserve">Денежные выплаты медперсоналу фельдшерско-акушерских пунктов,врачам,фельдшерам и медицинским сестрам скорой медицинской помощи </t>
  </si>
  <si>
    <t>Иные безвозмездные перечисления</t>
  </si>
  <si>
    <t>5200000</t>
  </si>
  <si>
    <t>Социальное обеспечение населения</t>
  </si>
  <si>
    <t>Социальная помощь</t>
  </si>
  <si>
    <t>Охрана семьи и детства</t>
  </si>
  <si>
    <t>Содержание ребенка в семье опекуна, а также вознаграждение, причитающееся приемному родителю</t>
  </si>
  <si>
    <t>5201300</t>
  </si>
  <si>
    <t>Приобретение автобусов для муниципальных школ</t>
  </si>
  <si>
    <t>Выполнение функций государственными органами</t>
  </si>
  <si>
    <t>Другие вопросы в области образования</t>
  </si>
  <si>
    <t>Культура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</si>
  <si>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</si>
  <si>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</si>
  <si>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</si>
  <si>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</si>
  <si>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</si>
  <si>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</si>
  <si>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</si>
  <si>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</si>
  <si>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Центральный аппарат</t>
  </si>
  <si>
    <t>06</t>
  </si>
  <si>
    <t>0020000</t>
  </si>
  <si>
    <t>Региональные целевые программы</t>
  </si>
  <si>
    <t>Молодежная политика и оздоровление детей</t>
  </si>
  <si>
    <t>4320000</t>
  </si>
  <si>
    <t>Скорая медицинская помощь</t>
  </si>
  <si>
    <t>Хранение, комплектование, учет и использование документов архивного фонда Волгоградской области</t>
  </si>
  <si>
    <t>Иные безвозмездные и безвозвратные поступления</t>
  </si>
  <si>
    <t>Ежемесячное денежное вознаграждение  за классное руководство</t>
  </si>
  <si>
    <t>Учебно-методические кабинеты, централизованные бухгалтерии, группы хозяйственного обслуживания,учебные фильмотеки, учебно-производственные комбинаты, логопедические пункты</t>
  </si>
  <si>
    <t xml:space="preserve">Предоставление  гражданам субсидий на оплату жилого помещения и коммунальных услуг </t>
  </si>
  <si>
    <t>Расходы за счет иных межбюджетных трансфертов</t>
  </si>
  <si>
    <t>Культура, кинематография</t>
  </si>
  <si>
    <t xml:space="preserve">Мероприятия в сфере культуры, кинематографии </t>
  </si>
  <si>
    <t>Итого расходов за счет безвозмездных поступлений</t>
  </si>
  <si>
    <t>Другие общегосударственные  вопросы</t>
  </si>
  <si>
    <t>Учреждения по обеспечению хозяйственного обслуживания</t>
  </si>
  <si>
    <t>0930000</t>
  </si>
  <si>
    <t>0939900</t>
  </si>
  <si>
    <t>Выполнение функций бюджетными учреждениями (субсидия на обеспечение сбалансированности местных бюджетов)</t>
  </si>
  <si>
    <t>Мероприятия по проведению оздоровительной кампании детей</t>
  </si>
  <si>
    <t>4320400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</si>
  <si>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</si>
  <si>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611</t>
  </si>
  <si>
    <t>612</t>
  </si>
  <si>
    <t>Пособия и компенсации гражданам и иные социальные выплаты, кроме публичных нормативных обязательств</t>
  </si>
  <si>
    <t>321</t>
  </si>
  <si>
    <t>Выплаты приемной семье  на содержание подопечных детей</t>
  </si>
  <si>
    <t>Вознаграждение, причитающееся  приемному родителю</t>
  </si>
  <si>
    <t>Выплаты семьям опекунов на содержание подопечных детей</t>
  </si>
  <si>
    <t>"О бюджете городского округа город Михайловка</t>
  </si>
  <si>
    <t>Приложение № 9</t>
  </si>
  <si>
    <t>4400000</t>
  </si>
  <si>
    <t>4400200</t>
  </si>
  <si>
    <t>Бюджетные инвестиции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</si>
  <si>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</si>
  <si>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бюджетным учреждениям на иные цели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</si>
  <si>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 xml:space="preserve">Компенсация части родительской платы за содержание ребенка 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</si>
  <si>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400</t>
  </si>
  <si>
    <t>и на плановый период 2014 и 2015 годов</t>
  </si>
  <si>
    <t>на 2013 год и на плановый период 2014 и 2015 годов"</t>
  </si>
  <si>
    <t>5054600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</si>
  <si>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</si>
  <si>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Оплата жилищно-коммунальных услуг отдельным категориям граждан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</si>
  <si>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</si>
  <si>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</si>
  <si>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Детские дошкольные учреждения</t>
  </si>
  <si>
    <t>4209900</t>
  </si>
  <si>
    <t>4200000</t>
  </si>
  <si>
    <t>Долгосрочная областная целевая программа "Развитие дошкольного образования Волгоградской области" на 2011 - 2013 годы</t>
  </si>
  <si>
    <t>5222700</t>
  </si>
  <si>
    <t>Субсидии на развитие социальной и инженерной инфраструктуры муниципальных образований</t>
  </si>
  <si>
    <t>Выполнение функций органами местного самоуправления</t>
  </si>
  <si>
    <t xml:space="preserve">софинансирование социальных расходов на  2013 год </t>
  </si>
  <si>
    <t xml:space="preserve">Расходы на выполнение передаваемых полномочий Волгоградской области и на </t>
  </si>
  <si>
    <t>Субсидии бюджетным учреждениям на иные цели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</si>
  <si>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Выполнение функций казенными учреждениями 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</si>
  <si>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Осуществление образовательного процесса муниципальными общеобразовательными учреждениями</t>
  </si>
  <si>
    <t>Выполнение функций казенными учреждениями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Михайловка" на 2013-2015 годы</t>
  </si>
  <si>
    <t>Реализация социальных гарантий молодым специалистам, работающим в сельских поселениях и рабочих поселках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</si>
  <si>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</si>
  <si>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</si>
  <si>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 xml:space="preserve"> Создание и содержание финансовых органов</t>
  </si>
  <si>
    <t>Долгосрочная целевая программа                                     " Развитие дошкольного образования на территории городского округа город Михайловка " на 2011-2013 годы</t>
  </si>
  <si>
    <t>Организация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</si>
  <si>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Организация питания детей из малоимущих семей, детей, находящихся на учете у фтизиатра и учащихся 1-4 классов общеобразовательных учреждений</t>
  </si>
  <si>
    <t>Выполнение функций казенными учреждениями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</si>
  <si>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"Организация предоставления общедоступного бесплатного дошкольного образования в муниципальных образовательных дошкольных учреждениях городского округа город Михайловка на 2013-2015 годы"</t>
  </si>
  <si>
    <t>Субсидии бюджетным учреждениям на иные цели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Михайловка" на 2013-2015 годы</t>
  </si>
  <si>
    <t>Выполнение функций казенными учреждениямив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</si>
</sst>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6" fillId="0" borderId="10" xfId="0" applyFont="1" applyBorder="1" applyAlignment="1">
      <alignment wrapText="1" shrinkToFit="1"/>
    </xf>
    <xf numFmtId="49" fontId="5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44" fontId="5" fillId="0" borderId="11" xfId="43" applyFont="1" applyBorder="1" applyAlignment="1">
      <alignment horizontal="center" vertical="center" wrapText="1"/>
    </xf>
    <xf numFmtId="44" fontId="5" fillId="0" borderId="12" xfId="43" applyFont="1" applyBorder="1" applyAlignment="1">
      <alignment horizontal="center" vertical="center" wrapText="1"/>
    </xf>
    <xf numFmtId="44" fontId="5" fillId="0" borderId="13" xfId="43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2"/>
  <sheetViews>
    <sheetView tabSelected="1" zoomScalePageLayoutView="0" workbookViewId="0" topLeftCell="B1">
      <selection activeCell="J12" sqref="J12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9.7109375" style="0" customWidth="1"/>
    <col min="6" max="6" width="7.42187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33" t="s">
        <v>148</v>
      </c>
      <c r="C1" s="33"/>
      <c r="D1" s="33"/>
      <c r="E1" s="33"/>
      <c r="F1" s="33"/>
      <c r="G1" s="33"/>
      <c r="H1" s="33"/>
      <c r="I1" s="33"/>
      <c r="J1" s="15"/>
    </row>
    <row r="2" spans="2:10" ht="12.75">
      <c r="B2" s="33" t="s">
        <v>27</v>
      </c>
      <c r="C2" s="33"/>
      <c r="D2" s="33"/>
      <c r="E2" s="33"/>
      <c r="F2" s="33"/>
      <c r="G2" s="33"/>
      <c r="H2" s="33"/>
      <c r="I2" s="33"/>
      <c r="J2" s="15"/>
    </row>
    <row r="3" spans="2:10" ht="12.75">
      <c r="B3" s="33" t="s">
        <v>147</v>
      </c>
      <c r="C3" s="33"/>
      <c r="D3" s="33"/>
      <c r="E3" s="33"/>
      <c r="F3" s="33"/>
      <c r="G3" s="33"/>
      <c r="H3" s="33"/>
      <c r="I3" s="33"/>
      <c r="J3" s="15"/>
    </row>
    <row r="4" spans="2:10" ht="12.75">
      <c r="B4" s="33" t="s">
        <v>157</v>
      </c>
      <c r="C4" s="33"/>
      <c r="D4" s="33"/>
      <c r="E4" s="33"/>
      <c r="F4" s="33"/>
      <c r="G4" s="33"/>
      <c r="H4" s="33"/>
      <c r="I4" s="33"/>
      <c r="J4" s="15"/>
    </row>
    <row r="6" spans="2:9" s="2" customFormat="1" ht="18" customHeight="1">
      <c r="B6" s="27" t="s">
        <v>171</v>
      </c>
      <c r="C6" s="27"/>
      <c r="D6" s="27"/>
      <c r="E6" s="27"/>
      <c r="F6" s="27"/>
      <c r="G6" s="27"/>
      <c r="H6" s="27"/>
      <c r="I6" s="27"/>
    </row>
    <row r="7" spans="2:9" s="2" customFormat="1" ht="15.75">
      <c r="B7" s="27" t="s">
        <v>170</v>
      </c>
      <c r="C7" s="27"/>
      <c r="D7" s="27"/>
      <c r="E7" s="27"/>
      <c r="F7" s="27"/>
      <c r="G7" s="27"/>
      <c r="H7" s="27"/>
      <c r="I7" s="27"/>
    </row>
    <row r="8" spans="2:9" ht="6.75" customHeight="1" hidden="1">
      <c r="B8" s="27"/>
      <c r="C8" s="27"/>
      <c r="D8" s="27"/>
      <c r="E8" s="27"/>
      <c r="F8" s="27"/>
      <c r="G8" s="27"/>
      <c r="H8" s="3"/>
      <c r="I8" s="3"/>
    </row>
    <row r="9" spans="2:9" ht="1.5" customHeight="1" hidden="1">
      <c r="B9" s="27"/>
      <c r="C9" s="27"/>
      <c r="D9" s="27"/>
      <c r="E9" s="27"/>
      <c r="F9" s="27"/>
      <c r="G9" s="27"/>
      <c r="H9" s="3"/>
      <c r="I9" s="3"/>
    </row>
    <row r="10" spans="2:9" ht="15.75">
      <c r="B10" s="27" t="s">
        <v>156</v>
      </c>
      <c r="C10" s="27"/>
      <c r="D10" s="27"/>
      <c r="E10" s="27"/>
      <c r="F10" s="27"/>
      <c r="G10" s="27"/>
      <c r="H10" s="27"/>
      <c r="I10" s="27"/>
    </row>
    <row r="11" spans="2:9" ht="15.75">
      <c r="B11" s="3"/>
      <c r="C11" s="3"/>
      <c r="D11" s="3"/>
      <c r="E11" s="3"/>
      <c r="F11" s="3" t="s">
        <v>63</v>
      </c>
      <c r="G11" s="3"/>
      <c r="H11" s="3"/>
      <c r="I11" s="3"/>
    </row>
    <row r="12" spans="2:9" ht="38.25" customHeight="1">
      <c r="B12" s="31" t="s">
        <v>0</v>
      </c>
      <c r="C12" s="31" t="s">
        <v>1</v>
      </c>
      <c r="D12" s="31" t="s">
        <v>2</v>
      </c>
      <c r="E12" s="31" t="s">
        <v>12</v>
      </c>
      <c r="F12" s="31" t="s">
        <v>3</v>
      </c>
      <c r="G12" s="28" t="s">
        <v>64</v>
      </c>
      <c r="H12" s="29"/>
      <c r="I12" s="30"/>
    </row>
    <row r="13" spans="2:9" ht="15.75">
      <c r="B13" s="32"/>
      <c r="C13" s="32"/>
      <c r="D13" s="32"/>
      <c r="E13" s="32"/>
      <c r="F13" s="32"/>
      <c r="G13" s="4">
        <v>2013</v>
      </c>
      <c r="H13" s="5">
        <v>2014</v>
      </c>
      <c r="I13" s="5">
        <v>2015</v>
      </c>
    </row>
    <row r="14" spans="2:9" ht="65.25" customHeight="1">
      <c r="B14" s="6" t="s">
        <v>53</v>
      </c>
      <c r="C14" s="7"/>
      <c r="D14" s="7"/>
      <c r="E14" s="7"/>
      <c r="F14" s="7"/>
      <c r="G14" s="8">
        <f>G22+G34+G67</f>
        <v>374523</v>
      </c>
      <c r="H14" s="8">
        <f>H22+H34+H67</f>
        <v>374766.6</v>
      </c>
      <c r="I14" s="8">
        <f>I22+I34+I67</f>
        <v>374851.6</v>
      </c>
    </row>
    <row r="15" spans="2:9" ht="0.75" customHeight="1">
      <c r="B15" s="10"/>
      <c r="C15" s="7"/>
      <c r="D15" s="7"/>
      <c r="E15" s="7"/>
      <c r="F15" s="7"/>
      <c r="G15" s="11"/>
      <c r="H15" s="9"/>
      <c r="I15" s="9"/>
    </row>
    <row r="16" spans="2:9" ht="3" customHeight="1" hidden="1">
      <c r="B16" s="10"/>
      <c r="C16" s="7"/>
      <c r="D16" s="7"/>
      <c r="E16" s="7"/>
      <c r="F16" s="7"/>
      <c r="G16" s="11"/>
      <c r="H16" s="9"/>
      <c r="I16" s="9"/>
    </row>
    <row r="17" spans="2:9" ht="15.75" hidden="1">
      <c r="B17" s="10"/>
      <c r="C17" s="7"/>
      <c r="D17" s="7"/>
      <c r="E17" s="7"/>
      <c r="F17" s="7"/>
      <c r="G17" s="11"/>
      <c r="H17" s="9"/>
      <c r="I17" s="9"/>
    </row>
    <row r="18" spans="2:9" ht="44.25" customHeight="1" hidden="1">
      <c r="B18" s="10"/>
      <c r="C18" s="7"/>
      <c r="D18" s="7"/>
      <c r="E18" s="7"/>
      <c r="F18" s="7"/>
      <c r="G18" s="11"/>
      <c r="H18" s="9"/>
      <c r="I18" s="9"/>
    </row>
    <row r="19" spans="2:9" ht="15.75" hidden="1">
      <c r="B19" s="10"/>
      <c r="C19" s="7"/>
      <c r="D19" s="7"/>
      <c r="E19" s="7"/>
      <c r="F19" s="7"/>
      <c r="G19" s="11"/>
      <c r="H19" s="9"/>
      <c r="I19" s="9"/>
    </row>
    <row r="20" spans="2:9" ht="15.75" hidden="1">
      <c r="B20" s="10"/>
      <c r="C20" s="7"/>
      <c r="D20" s="7"/>
      <c r="E20" s="7"/>
      <c r="F20" s="7"/>
      <c r="G20" s="11"/>
      <c r="H20" s="9"/>
      <c r="I20" s="9"/>
    </row>
    <row r="21" spans="2:9" ht="15.75" hidden="1">
      <c r="B21" s="10"/>
      <c r="C21" s="7"/>
      <c r="D21" s="7"/>
      <c r="E21" s="7"/>
      <c r="F21" s="7"/>
      <c r="G21" s="11"/>
      <c r="H21" s="9"/>
      <c r="I21" s="9"/>
    </row>
    <row r="22" spans="2:9" ht="15.75">
      <c r="B22" s="6" t="s">
        <v>18</v>
      </c>
      <c r="C22" s="13" t="s">
        <v>4</v>
      </c>
      <c r="D22" s="13" t="s">
        <v>83</v>
      </c>
      <c r="E22" s="13"/>
      <c r="F22" s="7"/>
      <c r="G22" s="8">
        <f>G23+G31</f>
        <v>8196.8</v>
      </c>
      <c r="H22" s="8">
        <f>H23+H31</f>
        <v>8457.5</v>
      </c>
      <c r="I22" s="8">
        <f>I23+I31</f>
        <v>8467.1</v>
      </c>
    </row>
    <row r="23" spans="2:9" ht="78.75">
      <c r="B23" s="10" t="s">
        <v>84</v>
      </c>
      <c r="C23" s="7" t="s">
        <v>4</v>
      </c>
      <c r="D23" s="7" t="s">
        <v>7</v>
      </c>
      <c r="E23" s="7"/>
      <c r="F23" s="7"/>
      <c r="G23" s="12">
        <f aca="true" t="shared" si="0" ref="G23:I25">G24</f>
        <v>4824.5</v>
      </c>
      <c r="H23" s="12">
        <f t="shared" si="0"/>
        <v>4824.5</v>
      </c>
      <c r="I23" s="12">
        <f t="shared" si="0"/>
        <v>4824.5</v>
      </c>
    </row>
    <row r="24" spans="2:9" ht="31.5">
      <c r="B24" s="10" t="s">
        <v>85</v>
      </c>
      <c r="C24" s="7" t="s">
        <v>4</v>
      </c>
      <c r="D24" s="7" t="s">
        <v>7</v>
      </c>
      <c r="E24" s="7" t="s">
        <v>118</v>
      </c>
      <c r="F24" s="7"/>
      <c r="G24" s="12">
        <f>G25</f>
        <v>4824.5</v>
      </c>
      <c r="H24" s="12">
        <f t="shared" si="0"/>
        <v>4824.5</v>
      </c>
      <c r="I24" s="12">
        <f t="shared" si="0"/>
        <v>4824.5</v>
      </c>
    </row>
    <row r="25" spans="2:9" ht="15.75">
      <c r="B25" s="10" t="s">
        <v>116</v>
      </c>
      <c r="C25" s="7" t="s">
        <v>4</v>
      </c>
      <c r="D25" s="7" t="s">
        <v>7</v>
      </c>
      <c r="E25" s="7" t="s">
        <v>36</v>
      </c>
      <c r="F25" s="7"/>
      <c r="G25" s="12">
        <f>G26</f>
        <v>4824.5</v>
      </c>
      <c r="H25" s="12">
        <f t="shared" si="0"/>
        <v>4824.5</v>
      </c>
      <c r="I25" s="12">
        <f t="shared" si="0"/>
        <v>4824.5</v>
      </c>
    </row>
    <row r="26" spans="2:9" ht="31.5">
      <c r="B26" s="10" t="s">
        <v>169</v>
      </c>
      <c r="C26" s="7" t="s">
        <v>4</v>
      </c>
      <c r="D26" s="7" t="s">
        <v>7</v>
      </c>
      <c r="E26" s="7" t="s">
        <v>36</v>
      </c>
      <c r="F26" s="7" t="s">
        <v>8</v>
      </c>
      <c r="G26" s="12">
        <f>G27+G28+G29+G30</f>
        <v>4824.5</v>
      </c>
      <c r="H26" s="12">
        <f>H27+H28+H29+H30</f>
        <v>4824.5</v>
      </c>
      <c r="I26" s="12">
        <f>I27+I28+I29+I30</f>
        <v>4824.5</v>
      </c>
    </row>
    <row r="27" spans="2:9" ht="76.5" customHeight="1">
      <c r="B27" s="10" t="s">
        <v>113</v>
      </c>
      <c r="C27" s="7" t="s">
        <v>4</v>
      </c>
      <c r="D27" s="7" t="s">
        <v>7</v>
      </c>
      <c r="E27" s="7" t="s">
        <v>36</v>
      </c>
      <c r="F27" s="7" t="s">
        <v>8</v>
      </c>
      <c r="G27" s="12">
        <v>654.3</v>
      </c>
      <c r="H27" s="9">
        <v>654.3</v>
      </c>
      <c r="I27" s="9">
        <v>654.3</v>
      </c>
    </row>
    <row r="28" spans="2:9" ht="62.25" customHeight="1">
      <c r="B28" s="10" t="s">
        <v>112</v>
      </c>
      <c r="C28" s="7" t="s">
        <v>4</v>
      </c>
      <c r="D28" s="7" t="s">
        <v>7</v>
      </c>
      <c r="E28" s="7" t="s">
        <v>36</v>
      </c>
      <c r="F28" s="7" t="s">
        <v>8</v>
      </c>
      <c r="G28" s="12">
        <v>669.1</v>
      </c>
      <c r="H28" s="9">
        <v>669.1</v>
      </c>
      <c r="I28" s="14">
        <v>669.1</v>
      </c>
    </row>
    <row r="29" spans="2:9" ht="45.75" customHeight="1">
      <c r="B29" s="10" t="s">
        <v>111</v>
      </c>
      <c r="C29" s="7" t="s">
        <v>4</v>
      </c>
      <c r="D29" s="7" t="s">
        <v>7</v>
      </c>
      <c r="E29" s="7" t="s">
        <v>36</v>
      </c>
      <c r="F29" s="7" t="s">
        <v>8</v>
      </c>
      <c r="G29" s="12">
        <v>2154.7</v>
      </c>
      <c r="H29" s="14">
        <v>2154.7</v>
      </c>
      <c r="I29" s="14">
        <v>2154.7</v>
      </c>
    </row>
    <row r="30" spans="2:9" ht="63" customHeight="1">
      <c r="B30" s="10" t="s">
        <v>123</v>
      </c>
      <c r="C30" s="7" t="s">
        <v>4</v>
      </c>
      <c r="D30" s="7" t="s">
        <v>7</v>
      </c>
      <c r="E30" s="7" t="s">
        <v>36</v>
      </c>
      <c r="F30" s="7" t="s">
        <v>8</v>
      </c>
      <c r="G30" s="12">
        <v>1346.4</v>
      </c>
      <c r="H30" s="9">
        <v>1346.4</v>
      </c>
      <c r="I30" s="9">
        <v>1346.4</v>
      </c>
    </row>
    <row r="31" spans="2:9" ht="33" customHeight="1">
      <c r="B31" s="10" t="s">
        <v>86</v>
      </c>
      <c r="C31" s="7" t="s">
        <v>4</v>
      </c>
      <c r="D31" s="7" t="s">
        <v>114</v>
      </c>
      <c r="E31" s="7"/>
      <c r="F31" s="7"/>
      <c r="G31" s="12">
        <f aca="true" t="shared" si="1" ref="G31:I32">G32</f>
        <v>3372.3</v>
      </c>
      <c r="H31" s="12">
        <f t="shared" si="1"/>
        <v>3633</v>
      </c>
      <c r="I31" s="12">
        <f t="shared" si="1"/>
        <v>3642.6</v>
      </c>
    </row>
    <row r="32" spans="2:9" ht="33.75" customHeight="1">
      <c r="B32" s="10" t="s">
        <v>87</v>
      </c>
      <c r="C32" s="7" t="s">
        <v>4</v>
      </c>
      <c r="D32" s="7" t="s">
        <v>114</v>
      </c>
      <c r="E32" s="7" t="s">
        <v>17</v>
      </c>
      <c r="F32" s="7"/>
      <c r="G32" s="12">
        <f t="shared" si="1"/>
        <v>3372.3</v>
      </c>
      <c r="H32" s="12">
        <f t="shared" si="1"/>
        <v>3633</v>
      </c>
      <c r="I32" s="12">
        <f t="shared" si="1"/>
        <v>3642.6</v>
      </c>
    </row>
    <row r="33" spans="2:9" ht="33" customHeight="1">
      <c r="B33" s="10" t="s">
        <v>169</v>
      </c>
      <c r="C33" s="7" t="s">
        <v>4</v>
      </c>
      <c r="D33" s="7" t="s">
        <v>114</v>
      </c>
      <c r="E33" s="7" t="s">
        <v>17</v>
      </c>
      <c r="F33" s="7" t="s">
        <v>8</v>
      </c>
      <c r="G33" s="12">
        <v>3372.3</v>
      </c>
      <c r="H33" s="14">
        <v>3633</v>
      </c>
      <c r="I33" s="14">
        <v>3642.6</v>
      </c>
    </row>
    <row r="34" spans="2:9" ht="15.75">
      <c r="B34" s="6" t="s">
        <v>11</v>
      </c>
      <c r="C34" s="13" t="s">
        <v>19</v>
      </c>
      <c r="D34" s="13" t="s">
        <v>83</v>
      </c>
      <c r="E34" s="7"/>
      <c r="F34" s="7"/>
      <c r="G34" s="8">
        <f>G35+G40</f>
        <v>299922.8</v>
      </c>
      <c r="H34" s="8">
        <f>H35+H40</f>
        <v>299957.1</v>
      </c>
      <c r="I34" s="8">
        <f>I35+I40</f>
        <v>299922.8</v>
      </c>
    </row>
    <row r="35" spans="2:9" ht="15.75">
      <c r="B35" s="10" t="s">
        <v>162</v>
      </c>
      <c r="C35" s="7" t="s">
        <v>19</v>
      </c>
      <c r="D35" s="7" t="s">
        <v>4</v>
      </c>
      <c r="E35" s="7"/>
      <c r="F35" s="7"/>
      <c r="G35" s="8">
        <f>G36</f>
        <v>74.7</v>
      </c>
      <c r="H35" s="8">
        <f>H36</f>
        <v>74.7</v>
      </c>
      <c r="I35" s="8">
        <f>I36</f>
        <v>74.7</v>
      </c>
    </row>
    <row r="36" spans="2:9" ht="15.75">
      <c r="B36" s="10" t="s">
        <v>163</v>
      </c>
      <c r="C36" s="7" t="s">
        <v>19</v>
      </c>
      <c r="D36" s="7" t="s">
        <v>4</v>
      </c>
      <c r="E36" s="7" t="s">
        <v>165</v>
      </c>
      <c r="F36" s="7"/>
      <c r="G36" s="8">
        <f aca="true" t="shared" si="2" ref="G36:I37">G37</f>
        <v>74.7</v>
      </c>
      <c r="H36" s="8">
        <f t="shared" si="2"/>
        <v>74.7</v>
      </c>
      <c r="I36" s="8">
        <f t="shared" si="2"/>
        <v>74.7</v>
      </c>
    </row>
    <row r="37" spans="2:9" ht="31.5">
      <c r="B37" s="10" t="s">
        <v>92</v>
      </c>
      <c r="C37" s="7" t="s">
        <v>19</v>
      </c>
      <c r="D37" s="7" t="s">
        <v>4</v>
      </c>
      <c r="E37" s="7" t="s">
        <v>164</v>
      </c>
      <c r="F37" s="7"/>
      <c r="G37" s="12">
        <f t="shared" si="2"/>
        <v>74.7</v>
      </c>
      <c r="H37" s="12">
        <f t="shared" si="2"/>
        <v>74.7</v>
      </c>
      <c r="I37" s="12">
        <f t="shared" si="2"/>
        <v>74.7</v>
      </c>
    </row>
    <row r="38" spans="2:9" ht="63.75" customHeight="1">
      <c r="B38" s="10" t="s">
        <v>176</v>
      </c>
      <c r="C38" s="7" t="s">
        <v>19</v>
      </c>
      <c r="D38" s="7" t="s">
        <v>4</v>
      </c>
      <c r="E38" s="7" t="s">
        <v>164</v>
      </c>
      <c r="F38" s="7"/>
      <c r="G38" s="12">
        <f>G39</f>
        <v>74.7</v>
      </c>
      <c r="H38" s="12">
        <f>H39</f>
        <v>74.7</v>
      </c>
      <c r="I38" s="12">
        <f>I39</f>
        <v>74.7</v>
      </c>
    </row>
    <row r="39" spans="2:9" ht="156" customHeight="1">
      <c r="B39" s="10" t="s">
        <v>175</v>
      </c>
      <c r="C39" s="7" t="s">
        <v>19</v>
      </c>
      <c r="D39" s="7" t="s">
        <v>4</v>
      </c>
      <c r="E39" s="7" t="s">
        <v>164</v>
      </c>
      <c r="F39" s="7" t="s">
        <v>37</v>
      </c>
      <c r="G39" s="12">
        <v>74.7</v>
      </c>
      <c r="H39" s="12">
        <v>74.7</v>
      </c>
      <c r="I39" s="12">
        <v>74.7</v>
      </c>
    </row>
    <row r="40" spans="2:9" ht="15.75">
      <c r="B40" s="10" t="s">
        <v>89</v>
      </c>
      <c r="C40" s="7" t="s">
        <v>19</v>
      </c>
      <c r="D40" s="7" t="s">
        <v>5</v>
      </c>
      <c r="E40" s="7"/>
      <c r="F40" s="7"/>
      <c r="G40" s="12">
        <f>G41+G49</f>
        <v>299848.1</v>
      </c>
      <c r="H40" s="12">
        <f>H41+H49</f>
        <v>299882.39999999997</v>
      </c>
      <c r="I40" s="12">
        <f>I41+I49</f>
        <v>299848.1</v>
      </c>
    </row>
    <row r="41" spans="2:9" ht="47.25" customHeight="1">
      <c r="B41" s="10" t="s">
        <v>90</v>
      </c>
      <c r="C41" s="7" t="s">
        <v>19</v>
      </c>
      <c r="D41" s="7" t="s">
        <v>5</v>
      </c>
      <c r="E41" s="7" t="s">
        <v>91</v>
      </c>
      <c r="F41" s="7"/>
      <c r="G41" s="12">
        <f>G42</f>
        <v>299848.1</v>
      </c>
      <c r="H41" s="12">
        <f>H42</f>
        <v>299882.39999999997</v>
      </c>
      <c r="I41" s="12">
        <f>I42</f>
        <v>299848.1</v>
      </c>
    </row>
    <row r="42" spans="2:9" ht="30" customHeight="1">
      <c r="B42" s="10" t="s">
        <v>92</v>
      </c>
      <c r="C42" s="7" t="s">
        <v>19</v>
      </c>
      <c r="D42" s="7" t="s">
        <v>5</v>
      </c>
      <c r="E42" s="7" t="s">
        <v>68</v>
      </c>
      <c r="F42" s="7"/>
      <c r="G42" s="12">
        <f>G43+G47+G53</f>
        <v>299848.1</v>
      </c>
      <c r="H42" s="12">
        <f>H43+H47+H53</f>
        <v>299882.39999999997</v>
      </c>
      <c r="I42" s="12">
        <f>I43+I47+I53</f>
        <v>299848.1</v>
      </c>
    </row>
    <row r="43" spans="2:9" s="18" customFormat="1" ht="62.25" customHeight="1">
      <c r="B43" s="10" t="s">
        <v>174</v>
      </c>
      <c r="C43" s="7" t="s">
        <v>19</v>
      </c>
      <c r="D43" s="7" t="s">
        <v>5</v>
      </c>
      <c r="E43" s="7" t="s">
        <v>68</v>
      </c>
      <c r="F43" s="7"/>
      <c r="G43" s="12">
        <f>G44+G45+G46</f>
        <v>285152.6</v>
      </c>
      <c r="H43" s="12">
        <f>H44+H45+H46</f>
        <v>285186.89999999997</v>
      </c>
      <c r="I43" s="12">
        <f>I44+I45+I46</f>
        <v>285152.6</v>
      </c>
    </row>
    <row r="44" spans="2:9" s="18" customFormat="1" ht="219" customHeight="1">
      <c r="B44" s="10" t="s">
        <v>184</v>
      </c>
      <c r="C44" s="7" t="s">
        <v>19</v>
      </c>
      <c r="D44" s="7" t="s">
        <v>5</v>
      </c>
      <c r="E44" s="7" t="s">
        <v>68</v>
      </c>
      <c r="F44" s="7" t="s">
        <v>140</v>
      </c>
      <c r="G44" s="12">
        <v>16604</v>
      </c>
      <c r="H44" s="12">
        <v>16604</v>
      </c>
      <c r="I44" s="12">
        <v>16604</v>
      </c>
    </row>
    <row r="45" spans="2:9" s="17" customFormat="1" ht="173.25" customHeight="1">
      <c r="B45" s="10" t="s">
        <v>177</v>
      </c>
      <c r="C45" s="7" t="s">
        <v>19</v>
      </c>
      <c r="D45" s="7" t="s">
        <v>5</v>
      </c>
      <c r="E45" s="7" t="s">
        <v>68</v>
      </c>
      <c r="F45" s="7" t="s">
        <v>140</v>
      </c>
      <c r="G45" s="12">
        <v>216080.5</v>
      </c>
      <c r="H45" s="9">
        <v>216114.8</v>
      </c>
      <c r="I45" s="9">
        <v>216080.5</v>
      </c>
    </row>
    <row r="46" spans="2:9" s="17" customFormat="1" ht="126.75" customHeight="1">
      <c r="B46" s="10" t="s">
        <v>183</v>
      </c>
      <c r="C46" s="7" t="s">
        <v>19</v>
      </c>
      <c r="D46" s="7" t="s">
        <v>5</v>
      </c>
      <c r="E46" s="7" t="s">
        <v>68</v>
      </c>
      <c r="F46" s="7" t="s">
        <v>37</v>
      </c>
      <c r="G46" s="12">
        <v>52468.1</v>
      </c>
      <c r="H46" s="9">
        <v>52468.1</v>
      </c>
      <c r="I46" s="9">
        <v>52468.1</v>
      </c>
    </row>
    <row r="47" spans="2:9" s="18" customFormat="1" ht="63" customHeight="1">
      <c r="B47" s="10" t="s">
        <v>176</v>
      </c>
      <c r="C47" s="7" t="s">
        <v>19</v>
      </c>
      <c r="D47" s="7" t="s">
        <v>5</v>
      </c>
      <c r="E47" s="7" t="s">
        <v>68</v>
      </c>
      <c r="F47" s="7"/>
      <c r="G47" s="12">
        <f>G48+G52</f>
        <v>264.5</v>
      </c>
      <c r="H47" s="12">
        <f>H48+H52</f>
        <v>264.5</v>
      </c>
      <c r="I47" s="12">
        <f>I48+I52</f>
        <v>264.5</v>
      </c>
    </row>
    <row r="48" spans="2:9" s="18" customFormat="1" ht="124.5" customHeight="1">
      <c r="B48" s="10" t="s">
        <v>172</v>
      </c>
      <c r="C48" s="7" t="s">
        <v>19</v>
      </c>
      <c r="D48" s="7" t="s">
        <v>5</v>
      </c>
      <c r="E48" s="7" t="s">
        <v>68</v>
      </c>
      <c r="F48" s="7" t="s">
        <v>141</v>
      </c>
      <c r="G48" s="12">
        <v>115.1</v>
      </c>
      <c r="H48" s="12">
        <v>115.1</v>
      </c>
      <c r="I48" s="12">
        <v>115.1</v>
      </c>
    </row>
    <row r="49" spans="2:9" s="18" customFormat="1" ht="34.5" customHeight="1" hidden="1">
      <c r="B49" s="10" t="s">
        <v>124</v>
      </c>
      <c r="C49" s="7" t="s">
        <v>19</v>
      </c>
      <c r="D49" s="7" t="s">
        <v>5</v>
      </c>
      <c r="E49" s="7" t="s">
        <v>68</v>
      </c>
      <c r="F49" s="7"/>
      <c r="G49" s="12">
        <f aca="true" t="shared" si="3" ref="G49:I50">G50</f>
        <v>0</v>
      </c>
      <c r="H49" s="12">
        <f t="shared" si="3"/>
        <v>0</v>
      </c>
      <c r="I49" s="12">
        <f t="shared" si="3"/>
        <v>0</v>
      </c>
    </row>
    <row r="50" spans="2:9" s="18" customFormat="1" ht="45" customHeight="1" hidden="1">
      <c r="B50" s="10" t="s">
        <v>125</v>
      </c>
      <c r="C50" s="7" t="s">
        <v>19</v>
      </c>
      <c r="D50" s="7" t="s">
        <v>5</v>
      </c>
      <c r="E50" s="7" t="s">
        <v>68</v>
      </c>
      <c r="F50" s="7"/>
      <c r="G50" s="12">
        <f t="shared" si="3"/>
        <v>0</v>
      </c>
      <c r="H50" s="12">
        <f t="shared" si="3"/>
        <v>0</v>
      </c>
      <c r="I50" s="12">
        <f t="shared" si="3"/>
        <v>0</v>
      </c>
    </row>
    <row r="51" spans="2:9" s="18" customFormat="1" ht="127.5" customHeight="1" hidden="1">
      <c r="B51" s="10" t="s">
        <v>153</v>
      </c>
      <c r="C51" s="7" t="s">
        <v>19</v>
      </c>
      <c r="D51" s="7" t="s">
        <v>5</v>
      </c>
      <c r="E51" s="7" t="s">
        <v>68</v>
      </c>
      <c r="F51" s="7" t="s">
        <v>141</v>
      </c>
      <c r="G51" s="12">
        <v>0</v>
      </c>
      <c r="H51" s="12">
        <v>0</v>
      </c>
      <c r="I51" s="12">
        <v>0</v>
      </c>
    </row>
    <row r="52" spans="2:9" s="18" customFormat="1" ht="111" customHeight="1">
      <c r="B52" s="10" t="s">
        <v>173</v>
      </c>
      <c r="C52" s="7" t="s">
        <v>19</v>
      </c>
      <c r="D52" s="7" t="s">
        <v>5</v>
      </c>
      <c r="E52" s="7" t="s">
        <v>68</v>
      </c>
      <c r="F52" s="7" t="s">
        <v>37</v>
      </c>
      <c r="G52" s="12">
        <v>149.4</v>
      </c>
      <c r="H52" s="12">
        <v>149.4</v>
      </c>
      <c r="I52" s="12">
        <v>149.4</v>
      </c>
    </row>
    <row r="53" spans="2:9" s="18" customFormat="1" ht="77.25" customHeight="1">
      <c r="B53" s="10" t="s">
        <v>182</v>
      </c>
      <c r="C53" s="7" t="s">
        <v>19</v>
      </c>
      <c r="D53" s="7" t="s">
        <v>5</v>
      </c>
      <c r="E53" s="7" t="s">
        <v>68</v>
      </c>
      <c r="F53" s="7"/>
      <c r="G53" s="12">
        <f>G54+G66+G65</f>
        <v>14431.000000000002</v>
      </c>
      <c r="H53" s="12">
        <f>H54+H66+H65</f>
        <v>14431.000000000002</v>
      </c>
      <c r="I53" s="12">
        <f>I54+I66+I65</f>
        <v>14431.000000000002</v>
      </c>
    </row>
    <row r="54" spans="2:9" s="18" customFormat="1" ht="124.5" customHeight="1">
      <c r="B54" s="10" t="s">
        <v>172</v>
      </c>
      <c r="C54" s="7" t="s">
        <v>19</v>
      </c>
      <c r="D54" s="7" t="s">
        <v>5</v>
      </c>
      <c r="E54" s="7" t="s">
        <v>68</v>
      </c>
      <c r="F54" s="7" t="s">
        <v>141</v>
      </c>
      <c r="G54" s="12">
        <v>12362.2</v>
      </c>
      <c r="H54" s="12">
        <v>12362.2</v>
      </c>
      <c r="I54" s="12">
        <v>12362.2</v>
      </c>
    </row>
    <row r="55" spans="2:9" s="18" customFormat="1" ht="32.25" customHeight="1" hidden="1">
      <c r="B55" s="10" t="s">
        <v>93</v>
      </c>
      <c r="C55" s="7" t="s">
        <v>19</v>
      </c>
      <c r="D55" s="7" t="s">
        <v>6</v>
      </c>
      <c r="E55" s="7"/>
      <c r="F55" s="7"/>
      <c r="G55" s="12">
        <f aca="true" t="shared" si="4" ref="G55:I57">G56</f>
        <v>0</v>
      </c>
      <c r="H55" s="12">
        <f t="shared" si="4"/>
        <v>0</v>
      </c>
      <c r="I55" s="12">
        <f t="shared" si="4"/>
        <v>0</v>
      </c>
    </row>
    <row r="56" spans="2:9" s="18" customFormat="1" ht="96.75" customHeight="1" hidden="1">
      <c r="B56" s="10" t="s">
        <v>126</v>
      </c>
      <c r="C56" s="7" t="s">
        <v>19</v>
      </c>
      <c r="D56" s="7" t="s">
        <v>6</v>
      </c>
      <c r="E56" s="7" t="s">
        <v>94</v>
      </c>
      <c r="F56" s="7"/>
      <c r="G56" s="12">
        <f t="shared" si="4"/>
        <v>0</v>
      </c>
      <c r="H56" s="12">
        <f t="shared" si="4"/>
        <v>0</v>
      </c>
      <c r="I56" s="12">
        <f t="shared" si="4"/>
        <v>0</v>
      </c>
    </row>
    <row r="57" spans="2:9" s="18" customFormat="1" ht="32.25" customHeight="1" hidden="1">
      <c r="B57" s="10" t="s">
        <v>92</v>
      </c>
      <c r="C57" s="7" t="s">
        <v>19</v>
      </c>
      <c r="D57" s="7" t="s">
        <v>6</v>
      </c>
      <c r="E57" s="7" t="s">
        <v>69</v>
      </c>
      <c r="F57" s="7"/>
      <c r="G57" s="12">
        <f t="shared" si="4"/>
        <v>0</v>
      </c>
      <c r="H57" s="12">
        <f t="shared" si="4"/>
        <v>0</v>
      </c>
      <c r="I57" s="12">
        <f t="shared" si="4"/>
        <v>0</v>
      </c>
    </row>
    <row r="58" spans="2:9" s="18" customFormat="1" ht="173.25" customHeight="1" hidden="1">
      <c r="B58" s="10" t="s">
        <v>152</v>
      </c>
      <c r="C58" s="7" t="s">
        <v>19</v>
      </c>
      <c r="D58" s="7" t="s">
        <v>6</v>
      </c>
      <c r="E58" s="7" t="s">
        <v>69</v>
      </c>
      <c r="F58" s="7" t="s">
        <v>140</v>
      </c>
      <c r="G58" s="12"/>
      <c r="H58" s="12"/>
      <c r="I58" s="12"/>
    </row>
    <row r="59" spans="2:9" s="18" customFormat="1" ht="62.25" customHeight="1" hidden="1">
      <c r="B59" s="10" t="s">
        <v>95</v>
      </c>
      <c r="C59" s="7" t="s">
        <v>19</v>
      </c>
      <c r="D59" s="7" t="s">
        <v>6</v>
      </c>
      <c r="E59" s="7" t="s">
        <v>69</v>
      </c>
      <c r="F59" s="7" t="s">
        <v>140</v>
      </c>
      <c r="G59" s="12"/>
      <c r="H59" s="12"/>
      <c r="I59" s="12"/>
    </row>
    <row r="60" spans="2:9" s="18" customFormat="1" ht="21" customHeight="1" hidden="1">
      <c r="B60" s="6" t="s">
        <v>67</v>
      </c>
      <c r="C60" s="13" t="s">
        <v>25</v>
      </c>
      <c r="D60" s="13" t="s">
        <v>83</v>
      </c>
      <c r="E60" s="13"/>
      <c r="F60" s="13"/>
      <c r="G60" s="8">
        <f>G63</f>
        <v>0</v>
      </c>
      <c r="H60" s="8">
        <f>H63</f>
        <v>0</v>
      </c>
      <c r="I60" s="8">
        <f>I63</f>
        <v>0</v>
      </c>
    </row>
    <row r="61" spans="2:9" s="18" customFormat="1" ht="21" customHeight="1" hidden="1">
      <c r="B61" s="10" t="s">
        <v>122</v>
      </c>
      <c r="C61" s="7" t="s">
        <v>25</v>
      </c>
      <c r="D61" s="7" t="s">
        <v>7</v>
      </c>
      <c r="E61" s="7"/>
      <c r="F61" s="7"/>
      <c r="G61" s="12">
        <f aca="true" t="shared" si="5" ref="G61:I63">G62</f>
        <v>0</v>
      </c>
      <c r="H61" s="12">
        <f t="shared" si="5"/>
        <v>0</v>
      </c>
      <c r="I61" s="12">
        <f t="shared" si="5"/>
        <v>0</v>
      </c>
    </row>
    <row r="62" spans="2:9" s="18" customFormat="1" ht="21" customHeight="1" hidden="1">
      <c r="B62" s="10" t="s">
        <v>97</v>
      </c>
      <c r="C62" s="7" t="s">
        <v>25</v>
      </c>
      <c r="D62" s="7" t="s">
        <v>7</v>
      </c>
      <c r="E62" s="7" t="s">
        <v>98</v>
      </c>
      <c r="F62" s="7"/>
      <c r="G62" s="12">
        <f t="shared" si="5"/>
        <v>0</v>
      </c>
      <c r="H62" s="12">
        <f t="shared" si="5"/>
        <v>0</v>
      </c>
      <c r="I62" s="12">
        <f t="shared" si="5"/>
        <v>0</v>
      </c>
    </row>
    <row r="63" spans="2:9" s="18" customFormat="1" ht="77.25" customHeight="1" hidden="1">
      <c r="B63" s="10" t="s">
        <v>96</v>
      </c>
      <c r="C63" s="7" t="s">
        <v>25</v>
      </c>
      <c r="D63" s="7" t="s">
        <v>7</v>
      </c>
      <c r="E63" s="7" t="s">
        <v>26</v>
      </c>
      <c r="F63" s="7"/>
      <c r="G63" s="12">
        <f t="shared" si="5"/>
        <v>0</v>
      </c>
      <c r="H63" s="12">
        <f t="shared" si="5"/>
        <v>0</v>
      </c>
      <c r="I63" s="12">
        <f t="shared" si="5"/>
        <v>0</v>
      </c>
    </row>
    <row r="64" spans="2:9" s="18" customFormat="1" ht="31.5" customHeight="1" hidden="1">
      <c r="B64" s="10" t="s">
        <v>88</v>
      </c>
      <c r="C64" s="7" t="s">
        <v>25</v>
      </c>
      <c r="D64" s="7" t="s">
        <v>7</v>
      </c>
      <c r="E64" s="7" t="s">
        <v>26</v>
      </c>
      <c r="F64" s="7" t="s">
        <v>37</v>
      </c>
      <c r="G64" s="12"/>
      <c r="H64" s="9"/>
      <c r="I64" s="9"/>
    </row>
    <row r="65" spans="2:9" s="18" customFormat="1" ht="173.25" customHeight="1">
      <c r="B65" s="10" t="s">
        <v>185</v>
      </c>
      <c r="C65" s="7" t="s">
        <v>19</v>
      </c>
      <c r="D65" s="7" t="s">
        <v>5</v>
      </c>
      <c r="E65" s="7" t="s">
        <v>68</v>
      </c>
      <c r="F65" s="7" t="s">
        <v>141</v>
      </c>
      <c r="G65" s="12">
        <v>106.2</v>
      </c>
      <c r="H65" s="9">
        <v>106.2</v>
      </c>
      <c r="I65" s="9">
        <v>106.2</v>
      </c>
    </row>
    <row r="66" spans="2:9" s="16" customFormat="1" ht="107.25" customHeight="1">
      <c r="B66" s="10" t="s">
        <v>186</v>
      </c>
      <c r="C66" s="7" t="s">
        <v>19</v>
      </c>
      <c r="D66" s="7" t="s">
        <v>5</v>
      </c>
      <c r="E66" s="7" t="s">
        <v>68</v>
      </c>
      <c r="F66" s="7" t="s">
        <v>37</v>
      </c>
      <c r="G66" s="12">
        <v>1962.6</v>
      </c>
      <c r="H66" s="9">
        <v>1962.6</v>
      </c>
      <c r="I66" s="9">
        <v>1962.6</v>
      </c>
    </row>
    <row r="67" spans="2:9" s="18" customFormat="1" ht="15.75">
      <c r="B67" s="6" t="s">
        <v>14</v>
      </c>
      <c r="C67" s="13" t="s">
        <v>15</v>
      </c>
      <c r="D67" s="13" t="s">
        <v>83</v>
      </c>
      <c r="E67" s="7"/>
      <c r="F67" s="7"/>
      <c r="G67" s="8">
        <f>G68+G80</f>
        <v>66403.4</v>
      </c>
      <c r="H67" s="8">
        <f>H68+H80</f>
        <v>66352</v>
      </c>
      <c r="I67" s="8">
        <f>I68+I80</f>
        <v>66461.7</v>
      </c>
    </row>
    <row r="68" spans="2:9" s="18" customFormat="1" ht="18" customHeight="1">
      <c r="B68" s="10" t="s">
        <v>99</v>
      </c>
      <c r="C68" s="7" t="s">
        <v>15</v>
      </c>
      <c r="D68" s="7" t="s">
        <v>6</v>
      </c>
      <c r="E68" s="7"/>
      <c r="F68" s="7"/>
      <c r="G68" s="12">
        <f>G69</f>
        <v>35155.7</v>
      </c>
      <c r="H68" s="12">
        <f>H69</f>
        <v>35104.3</v>
      </c>
      <c r="I68" s="12">
        <f>I69</f>
        <v>35214</v>
      </c>
    </row>
    <row r="69" spans="2:9" s="18" customFormat="1" ht="15.75">
      <c r="B69" s="10" t="s">
        <v>100</v>
      </c>
      <c r="C69" s="7" t="s">
        <v>15</v>
      </c>
      <c r="D69" s="7" t="s">
        <v>6</v>
      </c>
      <c r="E69" s="7" t="s">
        <v>16</v>
      </c>
      <c r="F69" s="7"/>
      <c r="G69" s="12">
        <f>G70+G77</f>
        <v>35155.7</v>
      </c>
      <c r="H69" s="12">
        <f>H70+H77</f>
        <v>35104.3</v>
      </c>
      <c r="I69" s="12">
        <f>I70+I77</f>
        <v>35214</v>
      </c>
    </row>
    <row r="70" spans="2:9" s="18" customFormat="1" ht="46.5" customHeight="1">
      <c r="B70" s="10" t="s">
        <v>160</v>
      </c>
      <c r="C70" s="7" t="s">
        <v>15</v>
      </c>
      <c r="D70" s="7" t="s">
        <v>6</v>
      </c>
      <c r="E70" s="7" t="s">
        <v>158</v>
      </c>
      <c r="F70" s="7"/>
      <c r="G70" s="12">
        <f>G71+G75+G73</f>
        <v>6633.5</v>
      </c>
      <c r="H70" s="12">
        <f>H71+H75+H73</f>
        <v>6472.4</v>
      </c>
      <c r="I70" s="12">
        <f>I71+I75+I73</f>
        <v>6472.4</v>
      </c>
    </row>
    <row r="71" spans="2:9" s="18" customFormat="1" ht="110.25">
      <c r="B71" s="10" t="s">
        <v>159</v>
      </c>
      <c r="C71" s="7" t="s">
        <v>15</v>
      </c>
      <c r="D71" s="7" t="s">
        <v>6</v>
      </c>
      <c r="E71" s="7" t="s">
        <v>158</v>
      </c>
      <c r="F71" s="7"/>
      <c r="G71" s="12">
        <f>G72</f>
        <v>1550</v>
      </c>
      <c r="H71" s="12">
        <f>H72</f>
        <v>1388.9</v>
      </c>
      <c r="I71" s="12">
        <f>I72</f>
        <v>1388.9</v>
      </c>
    </row>
    <row r="72" spans="2:9" s="18" customFormat="1" ht="63">
      <c r="B72" s="10" t="s">
        <v>142</v>
      </c>
      <c r="C72" s="7" t="s">
        <v>15</v>
      </c>
      <c r="D72" s="7" t="s">
        <v>6</v>
      </c>
      <c r="E72" s="7" t="s">
        <v>158</v>
      </c>
      <c r="F72" s="7" t="s">
        <v>143</v>
      </c>
      <c r="G72" s="12">
        <v>1550</v>
      </c>
      <c r="H72" s="12">
        <v>1388.9</v>
      </c>
      <c r="I72" s="12">
        <v>1388.9</v>
      </c>
    </row>
    <row r="73" spans="2:9" s="18" customFormat="1" ht="126">
      <c r="B73" s="10" t="s">
        <v>161</v>
      </c>
      <c r="C73" s="7" t="s">
        <v>15</v>
      </c>
      <c r="D73" s="7" t="s">
        <v>6</v>
      </c>
      <c r="E73" s="7" t="s">
        <v>158</v>
      </c>
      <c r="F73" s="7"/>
      <c r="G73" s="12">
        <f>G74</f>
        <v>58</v>
      </c>
      <c r="H73" s="12">
        <f>H74</f>
        <v>58</v>
      </c>
      <c r="I73" s="12">
        <f>I74</f>
        <v>58</v>
      </c>
    </row>
    <row r="74" spans="2:9" s="18" customFormat="1" ht="63">
      <c r="B74" s="10" t="s">
        <v>142</v>
      </c>
      <c r="C74" s="7" t="s">
        <v>15</v>
      </c>
      <c r="D74" s="7" t="s">
        <v>6</v>
      </c>
      <c r="E74" s="7" t="s">
        <v>158</v>
      </c>
      <c r="F74" s="7" t="s">
        <v>143</v>
      </c>
      <c r="G74" s="12">
        <v>58</v>
      </c>
      <c r="H74" s="12">
        <v>58</v>
      </c>
      <c r="I74" s="12">
        <v>58</v>
      </c>
    </row>
    <row r="75" spans="2:9" s="18" customFormat="1" ht="123" customHeight="1">
      <c r="B75" s="10" t="s">
        <v>178</v>
      </c>
      <c r="C75" s="7" t="s">
        <v>15</v>
      </c>
      <c r="D75" s="7" t="s">
        <v>6</v>
      </c>
      <c r="E75" s="7" t="s">
        <v>158</v>
      </c>
      <c r="F75" s="7"/>
      <c r="G75" s="12">
        <f>G76</f>
        <v>5025.5</v>
      </c>
      <c r="H75" s="12">
        <f>H76</f>
        <v>5025.5</v>
      </c>
      <c r="I75" s="12">
        <f>I76</f>
        <v>5025.5</v>
      </c>
    </row>
    <row r="76" spans="2:9" s="18" customFormat="1" ht="63">
      <c r="B76" s="10" t="s">
        <v>142</v>
      </c>
      <c r="C76" s="7" t="s">
        <v>15</v>
      </c>
      <c r="D76" s="7" t="s">
        <v>6</v>
      </c>
      <c r="E76" s="7" t="s">
        <v>158</v>
      </c>
      <c r="F76" s="7" t="s">
        <v>143</v>
      </c>
      <c r="G76" s="12">
        <v>5025.5</v>
      </c>
      <c r="H76" s="12">
        <v>5025.5</v>
      </c>
      <c r="I76" s="12">
        <v>5025.5</v>
      </c>
    </row>
    <row r="77" spans="2:9" s="18" customFormat="1" ht="46.5" customHeight="1">
      <c r="B77" s="10" t="s">
        <v>127</v>
      </c>
      <c r="C77" s="7" t="s">
        <v>15</v>
      </c>
      <c r="D77" s="7" t="s">
        <v>6</v>
      </c>
      <c r="E77" s="7" t="s">
        <v>21</v>
      </c>
      <c r="F77" s="7"/>
      <c r="G77" s="12">
        <f>G78+G79</f>
        <v>28522.2</v>
      </c>
      <c r="H77" s="12">
        <f>H78+H79</f>
        <v>28631.9</v>
      </c>
      <c r="I77" s="12">
        <f>I78+I79</f>
        <v>28741.600000000002</v>
      </c>
    </row>
    <row r="78" spans="2:9" s="18" customFormat="1" ht="62.25" customHeight="1">
      <c r="B78" s="10" t="s">
        <v>142</v>
      </c>
      <c r="C78" s="7" t="s">
        <v>15</v>
      </c>
      <c r="D78" s="7" t="s">
        <v>6</v>
      </c>
      <c r="E78" s="7" t="s">
        <v>21</v>
      </c>
      <c r="F78" s="7" t="s">
        <v>143</v>
      </c>
      <c r="G78" s="12">
        <v>26804</v>
      </c>
      <c r="H78" s="9">
        <v>26913.7</v>
      </c>
      <c r="I78" s="9">
        <f>27554.4-531</f>
        <v>27023.4</v>
      </c>
    </row>
    <row r="79" spans="2:9" s="18" customFormat="1" ht="33" customHeight="1">
      <c r="B79" s="10" t="s">
        <v>169</v>
      </c>
      <c r="C79" s="7" t="s">
        <v>15</v>
      </c>
      <c r="D79" s="7" t="s">
        <v>6</v>
      </c>
      <c r="E79" s="7" t="s">
        <v>21</v>
      </c>
      <c r="F79" s="7" t="s">
        <v>8</v>
      </c>
      <c r="G79" s="12">
        <f>1187.2+531</f>
        <v>1718.2</v>
      </c>
      <c r="H79" s="14">
        <f>1187.2+531</f>
        <v>1718.2</v>
      </c>
      <c r="I79" s="14">
        <f>1187.2+531</f>
        <v>1718.2</v>
      </c>
    </row>
    <row r="80" spans="2:9" s="18" customFormat="1" ht="18.75" customHeight="1">
      <c r="B80" s="10" t="s">
        <v>101</v>
      </c>
      <c r="C80" s="7" t="s">
        <v>15</v>
      </c>
      <c r="D80" s="7" t="s">
        <v>7</v>
      </c>
      <c r="E80" s="7"/>
      <c r="F80" s="7"/>
      <c r="G80" s="12">
        <f>G81</f>
        <v>31247.699999999997</v>
      </c>
      <c r="H80" s="12">
        <f>H81</f>
        <v>31247.699999999997</v>
      </c>
      <c r="I80" s="12">
        <f>I81</f>
        <v>31247.699999999997</v>
      </c>
    </row>
    <row r="81" spans="2:9" s="18" customFormat="1" ht="20.25" customHeight="1">
      <c r="B81" s="10" t="s">
        <v>97</v>
      </c>
      <c r="C81" s="7" t="s">
        <v>15</v>
      </c>
      <c r="D81" s="7" t="s">
        <v>7</v>
      </c>
      <c r="E81" s="7" t="s">
        <v>98</v>
      </c>
      <c r="F81" s="7"/>
      <c r="G81" s="12">
        <f>G82+G84</f>
        <v>31247.699999999997</v>
      </c>
      <c r="H81" s="12">
        <f>H82+H84</f>
        <v>31247.699999999997</v>
      </c>
      <c r="I81" s="12">
        <f>I82+I84</f>
        <v>31247.699999999997</v>
      </c>
    </row>
    <row r="82" spans="2:9" s="18" customFormat="1" ht="110.25" customHeight="1">
      <c r="B82" s="10" t="s">
        <v>154</v>
      </c>
      <c r="C82" s="7" t="s">
        <v>15</v>
      </c>
      <c r="D82" s="7" t="s">
        <v>7</v>
      </c>
      <c r="E82" s="7" t="s">
        <v>22</v>
      </c>
      <c r="F82" s="7"/>
      <c r="G82" s="12">
        <f>G83</f>
        <v>4531</v>
      </c>
      <c r="H82" s="12">
        <f>H83</f>
        <v>4531</v>
      </c>
      <c r="I82" s="12">
        <f>I83</f>
        <v>4531</v>
      </c>
    </row>
    <row r="83" spans="2:9" s="18" customFormat="1" ht="63" customHeight="1">
      <c r="B83" s="10" t="s">
        <v>142</v>
      </c>
      <c r="C83" s="7" t="s">
        <v>15</v>
      </c>
      <c r="D83" s="7" t="s">
        <v>7</v>
      </c>
      <c r="E83" s="7" t="s">
        <v>22</v>
      </c>
      <c r="F83" s="7" t="s">
        <v>143</v>
      </c>
      <c r="G83" s="12">
        <v>4531</v>
      </c>
      <c r="H83" s="14">
        <v>4531</v>
      </c>
      <c r="I83" s="14">
        <v>4531</v>
      </c>
    </row>
    <row r="84" spans="2:9" s="18" customFormat="1" ht="61.5" customHeight="1">
      <c r="B84" s="26" t="s">
        <v>102</v>
      </c>
      <c r="C84" s="7" t="s">
        <v>15</v>
      </c>
      <c r="D84" s="7" t="s">
        <v>7</v>
      </c>
      <c r="E84" s="7" t="s">
        <v>103</v>
      </c>
      <c r="F84" s="7"/>
      <c r="G84" s="12">
        <f>G85+G87+G89</f>
        <v>26716.699999999997</v>
      </c>
      <c r="H84" s="12">
        <f>H85+H87+H89</f>
        <v>26716.699999999997</v>
      </c>
      <c r="I84" s="12">
        <f>I85+I87+I89</f>
        <v>26716.699999999997</v>
      </c>
    </row>
    <row r="85" spans="2:9" s="18" customFormat="1" ht="30" customHeight="1">
      <c r="B85" s="19" t="s">
        <v>144</v>
      </c>
      <c r="C85" s="7" t="s">
        <v>15</v>
      </c>
      <c r="D85" s="7" t="s">
        <v>7</v>
      </c>
      <c r="E85" s="7" t="s">
        <v>60</v>
      </c>
      <c r="F85" s="7"/>
      <c r="G85" s="12">
        <f>G86</f>
        <v>7423.4</v>
      </c>
      <c r="H85" s="12">
        <f>H86</f>
        <v>7423.4</v>
      </c>
      <c r="I85" s="12">
        <f>I86</f>
        <v>7423.4</v>
      </c>
    </row>
    <row r="86" spans="2:9" s="18" customFormat="1" ht="63" customHeight="1">
      <c r="B86" s="10" t="s">
        <v>142</v>
      </c>
      <c r="C86" s="7" t="s">
        <v>15</v>
      </c>
      <c r="D86" s="7" t="s">
        <v>7</v>
      </c>
      <c r="E86" s="7" t="s">
        <v>60</v>
      </c>
      <c r="F86" s="7" t="s">
        <v>143</v>
      </c>
      <c r="G86" s="12">
        <v>7423.4</v>
      </c>
      <c r="H86" s="14">
        <v>7423.4</v>
      </c>
      <c r="I86" s="14">
        <v>7423.4</v>
      </c>
    </row>
    <row r="87" spans="2:9" s="18" customFormat="1" ht="31.5">
      <c r="B87" s="19" t="s">
        <v>145</v>
      </c>
      <c r="C87" s="7" t="s">
        <v>15</v>
      </c>
      <c r="D87" s="7" t="s">
        <v>7</v>
      </c>
      <c r="E87" s="7" t="s">
        <v>61</v>
      </c>
      <c r="F87" s="7"/>
      <c r="G87" s="12">
        <f>G88</f>
        <v>9572.7</v>
      </c>
      <c r="H87" s="12">
        <f>H88</f>
        <v>9572.7</v>
      </c>
      <c r="I87" s="12">
        <f>I88</f>
        <v>9572.7</v>
      </c>
    </row>
    <row r="88" spans="2:9" s="18" customFormat="1" ht="63">
      <c r="B88" s="10" t="s">
        <v>142</v>
      </c>
      <c r="C88" s="7" t="s">
        <v>15</v>
      </c>
      <c r="D88" s="7" t="s">
        <v>7</v>
      </c>
      <c r="E88" s="7" t="s">
        <v>61</v>
      </c>
      <c r="F88" s="7" t="s">
        <v>143</v>
      </c>
      <c r="G88" s="12">
        <v>9572.7</v>
      </c>
      <c r="H88" s="9">
        <v>9572.7</v>
      </c>
      <c r="I88" s="9">
        <v>9572.7</v>
      </c>
    </row>
    <row r="89" spans="2:9" s="18" customFormat="1" ht="32.25" customHeight="1">
      <c r="B89" s="19" t="s">
        <v>146</v>
      </c>
      <c r="C89" s="7" t="s">
        <v>15</v>
      </c>
      <c r="D89" s="7" t="s">
        <v>7</v>
      </c>
      <c r="E89" s="7" t="s">
        <v>44</v>
      </c>
      <c r="F89" s="7"/>
      <c r="G89" s="12">
        <f>G127</f>
        <v>9720.6</v>
      </c>
      <c r="H89" s="12">
        <f>H127</f>
        <v>9720.6</v>
      </c>
      <c r="I89" s="12">
        <f>I127</f>
        <v>9720.6</v>
      </c>
    </row>
    <row r="90" spans="2:9" s="18" customFormat="1" ht="47.25" customHeight="1" hidden="1">
      <c r="B90" s="20" t="s">
        <v>54</v>
      </c>
      <c r="C90" s="7"/>
      <c r="D90" s="7"/>
      <c r="E90" s="7"/>
      <c r="F90" s="7"/>
      <c r="G90" s="8">
        <f>G94++G104+G114+G122</f>
        <v>0</v>
      </c>
      <c r="H90" s="8">
        <f>H94++H104+H114+H122</f>
        <v>0</v>
      </c>
      <c r="I90" s="8">
        <f>I94++I104+I114+I122</f>
        <v>0</v>
      </c>
    </row>
    <row r="91" spans="2:9" s="18" customFormat="1" ht="97.5" customHeight="1" hidden="1">
      <c r="B91" s="19" t="s">
        <v>49</v>
      </c>
      <c r="C91" s="7" t="s">
        <v>10</v>
      </c>
      <c r="D91" s="7" t="s">
        <v>5</v>
      </c>
      <c r="E91" s="7" t="s">
        <v>39</v>
      </c>
      <c r="F91" s="7" t="s">
        <v>34</v>
      </c>
      <c r="G91" s="12"/>
      <c r="H91" s="9"/>
      <c r="I91" s="9"/>
    </row>
    <row r="92" spans="2:9" s="18" customFormat="1" ht="82.5" customHeight="1" hidden="1">
      <c r="B92" s="19" t="s">
        <v>50</v>
      </c>
      <c r="C92" s="7" t="s">
        <v>10</v>
      </c>
      <c r="D92" s="7" t="s">
        <v>5</v>
      </c>
      <c r="E92" s="7" t="s">
        <v>39</v>
      </c>
      <c r="F92" s="7" t="s">
        <v>8</v>
      </c>
      <c r="G92" s="12"/>
      <c r="H92" s="9"/>
      <c r="I92" s="9"/>
    </row>
    <row r="93" spans="2:9" s="18" customFormat="1" ht="57" customHeight="1" hidden="1">
      <c r="B93" s="19" t="s">
        <v>51</v>
      </c>
      <c r="C93" s="7" t="s">
        <v>10</v>
      </c>
      <c r="D93" s="7" t="s">
        <v>6</v>
      </c>
      <c r="E93" s="7" t="s">
        <v>40</v>
      </c>
      <c r="F93" s="7" t="s">
        <v>8</v>
      </c>
      <c r="G93" s="12"/>
      <c r="H93" s="9"/>
      <c r="I93" s="9"/>
    </row>
    <row r="94" spans="2:9" s="18" customFormat="1" ht="30" customHeight="1" hidden="1">
      <c r="B94" s="20" t="s">
        <v>9</v>
      </c>
      <c r="C94" s="7"/>
      <c r="D94" s="7"/>
      <c r="E94" s="7"/>
      <c r="F94" s="7"/>
      <c r="G94" s="8">
        <f>G95+G96+G97++G98+G99+G100+G101+G102+G103</f>
        <v>0</v>
      </c>
      <c r="H94" s="8">
        <f>H95+H96+H97++H98+H99+H100+H101+H102</f>
        <v>0</v>
      </c>
      <c r="I94" s="8">
        <f>I95+I96+I97++I98+I99+I100+I101+I102</f>
        <v>0</v>
      </c>
    </row>
    <row r="95" spans="2:9" s="18" customFormat="1" ht="114" customHeight="1" hidden="1">
      <c r="B95" s="19" t="s">
        <v>45</v>
      </c>
      <c r="C95" s="7" t="s">
        <v>10</v>
      </c>
      <c r="D95" s="7" t="s">
        <v>4</v>
      </c>
      <c r="E95" s="7" t="s">
        <v>30</v>
      </c>
      <c r="F95" s="7" t="s">
        <v>31</v>
      </c>
      <c r="G95" s="12"/>
      <c r="H95" s="9"/>
      <c r="I95" s="9"/>
    </row>
    <row r="96" spans="2:9" s="18" customFormat="1" ht="65.25" customHeight="1" hidden="1">
      <c r="B96" s="19" t="s">
        <v>46</v>
      </c>
      <c r="C96" s="7" t="s">
        <v>10</v>
      </c>
      <c r="D96" s="7" t="s">
        <v>4</v>
      </c>
      <c r="E96" s="7" t="s">
        <v>32</v>
      </c>
      <c r="F96" s="7" t="s">
        <v>31</v>
      </c>
      <c r="G96" s="12"/>
      <c r="H96" s="9"/>
      <c r="I96" s="9"/>
    </row>
    <row r="97" spans="2:9" s="18" customFormat="1" ht="116.25" customHeight="1" hidden="1">
      <c r="B97" s="19" t="s">
        <v>47</v>
      </c>
      <c r="C97" s="7" t="s">
        <v>10</v>
      </c>
      <c r="D97" s="7" t="s">
        <v>4</v>
      </c>
      <c r="E97" s="7" t="s">
        <v>33</v>
      </c>
      <c r="F97" s="7" t="s">
        <v>8</v>
      </c>
      <c r="G97" s="12"/>
      <c r="H97" s="9"/>
      <c r="I97" s="9"/>
    </row>
    <row r="98" spans="2:9" s="18" customFormat="1" ht="87" customHeight="1" hidden="1">
      <c r="B98" s="19" t="s">
        <v>48</v>
      </c>
      <c r="C98" s="7" t="s">
        <v>10</v>
      </c>
      <c r="D98" s="7" t="s">
        <v>4</v>
      </c>
      <c r="E98" s="7" t="s">
        <v>35</v>
      </c>
      <c r="F98" s="7" t="s">
        <v>8</v>
      </c>
      <c r="G98" s="12"/>
      <c r="H98" s="9"/>
      <c r="I98" s="9"/>
    </row>
    <row r="99" spans="2:9" s="18" customFormat="1" ht="108.75" customHeight="1" hidden="1">
      <c r="B99" s="19" t="s">
        <v>70</v>
      </c>
      <c r="C99" s="7" t="s">
        <v>10</v>
      </c>
      <c r="D99" s="7" t="s">
        <v>4</v>
      </c>
      <c r="E99" s="7" t="s">
        <v>38</v>
      </c>
      <c r="F99" s="7" t="s">
        <v>8</v>
      </c>
      <c r="G99" s="12"/>
      <c r="H99" s="9"/>
      <c r="I99" s="9"/>
    </row>
    <row r="100" spans="2:9" s="18" customFormat="1" ht="116.25" customHeight="1" hidden="1">
      <c r="B100" s="19" t="s">
        <v>80</v>
      </c>
      <c r="C100" s="7" t="s">
        <v>10</v>
      </c>
      <c r="D100" s="7" t="s">
        <v>4</v>
      </c>
      <c r="E100" s="7" t="s">
        <v>39</v>
      </c>
      <c r="F100" s="7" t="s">
        <v>8</v>
      </c>
      <c r="G100" s="12"/>
      <c r="H100" s="9"/>
      <c r="I100" s="9"/>
    </row>
    <row r="101" spans="2:9" s="18" customFormat="1" ht="54" customHeight="1" hidden="1">
      <c r="B101" s="19" t="s">
        <v>65</v>
      </c>
      <c r="C101" s="7" t="s">
        <v>10</v>
      </c>
      <c r="D101" s="7" t="s">
        <v>5</v>
      </c>
      <c r="E101" s="7" t="s">
        <v>71</v>
      </c>
      <c r="F101" s="7" t="s">
        <v>34</v>
      </c>
      <c r="G101" s="12"/>
      <c r="H101" s="9"/>
      <c r="I101" s="9"/>
    </row>
    <row r="102" spans="2:9" s="18" customFormat="1" ht="53.25" customHeight="1" hidden="1">
      <c r="B102" s="19" t="s">
        <v>65</v>
      </c>
      <c r="C102" s="7" t="s">
        <v>10</v>
      </c>
      <c r="D102" s="7" t="s">
        <v>6</v>
      </c>
      <c r="E102" s="7" t="s">
        <v>72</v>
      </c>
      <c r="F102" s="7" t="s">
        <v>34</v>
      </c>
      <c r="G102" s="12"/>
      <c r="H102" s="9"/>
      <c r="I102" s="9"/>
    </row>
    <row r="103" spans="2:9" s="18" customFormat="1" ht="127.5" customHeight="1" hidden="1">
      <c r="B103" s="19" t="s">
        <v>75</v>
      </c>
      <c r="C103" s="7" t="s">
        <v>10</v>
      </c>
      <c r="D103" s="7" t="s">
        <v>10</v>
      </c>
      <c r="E103" s="7" t="s">
        <v>72</v>
      </c>
      <c r="F103" s="7" t="s">
        <v>8</v>
      </c>
      <c r="G103" s="12"/>
      <c r="H103" s="9"/>
      <c r="I103" s="9"/>
    </row>
    <row r="104" spans="2:9" s="18" customFormat="1" ht="20.25" customHeight="1" hidden="1">
      <c r="B104" s="20" t="s">
        <v>11</v>
      </c>
      <c r="C104" s="13" t="s">
        <v>19</v>
      </c>
      <c r="D104" s="13" t="s">
        <v>83</v>
      </c>
      <c r="E104" s="7"/>
      <c r="F104" s="7"/>
      <c r="G104" s="8">
        <f aca="true" t="shared" si="6" ref="G104:I105">G105</f>
        <v>0</v>
      </c>
      <c r="H104" s="8">
        <f t="shared" si="6"/>
        <v>0</v>
      </c>
      <c r="I104" s="8">
        <f t="shared" si="6"/>
        <v>0</v>
      </c>
    </row>
    <row r="105" spans="2:9" s="18" customFormat="1" ht="30.75" customHeight="1" hidden="1">
      <c r="B105" s="19" t="s">
        <v>106</v>
      </c>
      <c r="C105" s="7" t="s">
        <v>19</v>
      </c>
      <c r="D105" s="7" t="s">
        <v>25</v>
      </c>
      <c r="E105" s="7"/>
      <c r="F105" s="7"/>
      <c r="G105" s="12">
        <f t="shared" si="6"/>
        <v>0</v>
      </c>
      <c r="H105" s="12">
        <f t="shared" si="6"/>
        <v>0</v>
      </c>
      <c r="I105" s="12">
        <f t="shared" si="6"/>
        <v>0</v>
      </c>
    </row>
    <row r="106" spans="2:9" s="18" customFormat="1" ht="40.5" customHeight="1" hidden="1">
      <c r="B106" s="19" t="s">
        <v>104</v>
      </c>
      <c r="C106" s="7" t="s">
        <v>19</v>
      </c>
      <c r="D106" s="7" t="s">
        <v>25</v>
      </c>
      <c r="E106" s="7" t="s">
        <v>28</v>
      </c>
      <c r="F106" s="7"/>
      <c r="G106" s="12">
        <f>G113</f>
        <v>0</v>
      </c>
      <c r="H106" s="12">
        <f>H113</f>
        <v>0</v>
      </c>
      <c r="I106" s="12">
        <f>I113</f>
        <v>0</v>
      </c>
    </row>
    <row r="107" spans="2:9" s="18" customFormat="1" ht="33" customHeight="1" hidden="1">
      <c r="B107" s="10" t="s">
        <v>56</v>
      </c>
      <c r="C107" s="7" t="s">
        <v>19</v>
      </c>
      <c r="D107" s="7" t="s">
        <v>5</v>
      </c>
      <c r="E107" s="7" t="s">
        <v>41</v>
      </c>
      <c r="F107" s="7" t="s">
        <v>37</v>
      </c>
      <c r="G107" s="12"/>
      <c r="H107" s="9"/>
      <c r="I107" s="9"/>
    </row>
    <row r="108" spans="2:9" s="18" customFormat="1" ht="40.5" customHeight="1" hidden="1">
      <c r="B108" s="10" t="s">
        <v>62</v>
      </c>
      <c r="C108" s="7" t="s">
        <v>19</v>
      </c>
      <c r="D108" s="7" t="s">
        <v>5</v>
      </c>
      <c r="E108" s="7" t="s">
        <v>41</v>
      </c>
      <c r="F108" s="7" t="s">
        <v>29</v>
      </c>
      <c r="G108" s="12"/>
      <c r="H108" s="9"/>
      <c r="I108" s="9"/>
    </row>
    <row r="109" spans="2:9" s="18" customFormat="1" ht="79.5" customHeight="1" hidden="1">
      <c r="B109" s="21" t="s">
        <v>55</v>
      </c>
      <c r="C109" s="7" t="s">
        <v>19</v>
      </c>
      <c r="D109" s="7" t="s">
        <v>5</v>
      </c>
      <c r="E109" s="7" t="s">
        <v>20</v>
      </c>
      <c r="F109" s="7" t="s">
        <v>37</v>
      </c>
      <c r="G109" s="12"/>
      <c r="H109" s="9"/>
      <c r="I109" s="9"/>
    </row>
    <row r="110" spans="2:9" s="18" customFormat="1" ht="49.5" customHeight="1" hidden="1">
      <c r="B110" s="21" t="s">
        <v>76</v>
      </c>
      <c r="C110" s="7" t="s">
        <v>19</v>
      </c>
      <c r="D110" s="7" t="s">
        <v>5</v>
      </c>
      <c r="E110" s="7" t="s">
        <v>78</v>
      </c>
      <c r="F110" s="7" t="s">
        <v>29</v>
      </c>
      <c r="G110" s="12"/>
      <c r="H110" s="9"/>
      <c r="I110" s="9"/>
    </row>
    <row r="111" spans="2:9" s="18" customFormat="1" ht="49.5" customHeight="1" hidden="1">
      <c r="B111" s="21" t="s">
        <v>77</v>
      </c>
      <c r="C111" s="7" t="s">
        <v>19</v>
      </c>
      <c r="D111" s="7" t="s">
        <v>5</v>
      </c>
      <c r="E111" s="7" t="s">
        <v>79</v>
      </c>
      <c r="F111" s="7" t="s">
        <v>29</v>
      </c>
      <c r="G111" s="12"/>
      <c r="H111" s="9"/>
      <c r="I111" s="9"/>
    </row>
    <row r="112" spans="2:9" s="18" customFormat="1" ht="49.5" customHeight="1" hidden="1">
      <c r="B112" s="10" t="s">
        <v>81</v>
      </c>
      <c r="C112" s="7" t="s">
        <v>19</v>
      </c>
      <c r="D112" s="7" t="s">
        <v>25</v>
      </c>
      <c r="E112" s="7" t="s">
        <v>82</v>
      </c>
      <c r="F112" s="7" t="s">
        <v>29</v>
      </c>
      <c r="G112" s="12"/>
      <c r="H112" s="9"/>
      <c r="I112" s="9"/>
    </row>
    <row r="113" spans="2:9" s="18" customFormat="1" ht="36.75" customHeight="1" hidden="1">
      <c r="B113" s="19" t="s">
        <v>105</v>
      </c>
      <c r="C113" s="7" t="s">
        <v>19</v>
      </c>
      <c r="D113" s="7" t="s">
        <v>25</v>
      </c>
      <c r="E113" s="7" t="s">
        <v>28</v>
      </c>
      <c r="F113" s="7" t="s">
        <v>29</v>
      </c>
      <c r="G113" s="12"/>
      <c r="H113" s="9"/>
      <c r="I113" s="9"/>
    </row>
    <row r="114" spans="2:9" s="18" customFormat="1" ht="36.75" customHeight="1" hidden="1">
      <c r="B114" s="20" t="s">
        <v>23</v>
      </c>
      <c r="C114" s="13" t="s">
        <v>13</v>
      </c>
      <c r="D114" s="13" t="s">
        <v>83</v>
      </c>
      <c r="E114" s="7"/>
      <c r="F114" s="7"/>
      <c r="G114" s="8">
        <f>G115</f>
        <v>0</v>
      </c>
      <c r="H114" s="8">
        <f aca="true" t="shared" si="7" ref="H114:I116">H115</f>
        <v>0</v>
      </c>
      <c r="I114" s="8">
        <f t="shared" si="7"/>
        <v>0</v>
      </c>
    </row>
    <row r="115" spans="2:9" s="18" customFormat="1" ht="16.5" customHeight="1" hidden="1">
      <c r="B115" s="19" t="s">
        <v>107</v>
      </c>
      <c r="C115" s="7" t="s">
        <v>13</v>
      </c>
      <c r="D115" s="7" t="s">
        <v>4</v>
      </c>
      <c r="E115" s="7"/>
      <c r="F115" s="7"/>
      <c r="G115" s="12">
        <f>G116</f>
        <v>0</v>
      </c>
      <c r="H115" s="12">
        <f t="shared" si="7"/>
        <v>0</v>
      </c>
      <c r="I115" s="12">
        <f t="shared" si="7"/>
        <v>0</v>
      </c>
    </row>
    <row r="116" spans="2:9" s="18" customFormat="1" ht="47.25" customHeight="1" hidden="1">
      <c r="B116" s="19" t="s">
        <v>108</v>
      </c>
      <c r="C116" s="7" t="s">
        <v>13</v>
      </c>
      <c r="D116" s="7" t="s">
        <v>4</v>
      </c>
      <c r="E116" s="7" t="s">
        <v>109</v>
      </c>
      <c r="F116" s="7"/>
      <c r="G116" s="12">
        <f>G117</f>
        <v>0</v>
      </c>
      <c r="H116" s="12">
        <f t="shared" si="7"/>
        <v>0</v>
      </c>
      <c r="I116" s="12">
        <f t="shared" si="7"/>
        <v>0</v>
      </c>
    </row>
    <row r="117" spans="2:9" s="18" customFormat="1" ht="48" customHeight="1" hidden="1">
      <c r="B117" s="19" t="s">
        <v>110</v>
      </c>
      <c r="C117" s="7" t="s">
        <v>13</v>
      </c>
      <c r="D117" s="7" t="s">
        <v>4</v>
      </c>
      <c r="E117" s="7" t="s">
        <v>24</v>
      </c>
      <c r="F117" s="7"/>
      <c r="G117" s="12">
        <f>G126</f>
        <v>0</v>
      </c>
      <c r="H117" s="12">
        <f>H125</f>
        <v>0</v>
      </c>
      <c r="I117" s="12">
        <f>I125</f>
        <v>0</v>
      </c>
    </row>
    <row r="118" spans="2:9" s="18" customFormat="1" ht="29.25" customHeight="1" hidden="1">
      <c r="B118" s="20" t="s">
        <v>57</v>
      </c>
      <c r="C118" s="7"/>
      <c r="D118" s="7"/>
      <c r="E118" s="7"/>
      <c r="F118" s="7"/>
      <c r="G118" s="8">
        <f>G119</f>
        <v>0</v>
      </c>
      <c r="H118" s="9"/>
      <c r="I118" s="9"/>
    </row>
    <row r="119" spans="2:9" s="18" customFormat="1" ht="51" customHeight="1" hidden="1">
      <c r="B119" s="21" t="s">
        <v>58</v>
      </c>
      <c r="C119" s="7" t="s">
        <v>25</v>
      </c>
      <c r="D119" s="7" t="s">
        <v>4</v>
      </c>
      <c r="E119" s="7" t="s">
        <v>59</v>
      </c>
      <c r="F119" s="7" t="s">
        <v>37</v>
      </c>
      <c r="G119" s="12"/>
      <c r="H119" s="9"/>
      <c r="I119" s="9"/>
    </row>
    <row r="120" spans="2:9" s="18" customFormat="1" ht="20.25" customHeight="1" hidden="1">
      <c r="B120" s="20" t="s">
        <v>14</v>
      </c>
      <c r="C120" s="13"/>
      <c r="D120" s="13"/>
      <c r="E120" s="13"/>
      <c r="F120" s="13"/>
      <c r="G120" s="8">
        <f>G121</f>
        <v>0</v>
      </c>
      <c r="H120" s="9"/>
      <c r="I120" s="9"/>
    </row>
    <row r="121" spans="2:9" s="18" customFormat="1" ht="18" customHeight="1" hidden="1">
      <c r="B121" s="10" t="s">
        <v>52</v>
      </c>
      <c r="C121" s="7" t="s">
        <v>15</v>
      </c>
      <c r="D121" s="7" t="s">
        <v>6</v>
      </c>
      <c r="E121" s="7" t="s">
        <v>42</v>
      </c>
      <c r="F121" s="7" t="s">
        <v>43</v>
      </c>
      <c r="G121" s="12"/>
      <c r="H121" s="9"/>
      <c r="I121" s="9"/>
    </row>
    <row r="122" spans="2:9" s="18" customFormat="1" ht="30" customHeight="1" hidden="1">
      <c r="B122" s="6" t="s">
        <v>14</v>
      </c>
      <c r="C122" s="7"/>
      <c r="D122" s="7"/>
      <c r="E122" s="7"/>
      <c r="F122" s="7"/>
      <c r="G122" s="8">
        <f>G123+G124</f>
        <v>0</v>
      </c>
      <c r="H122" s="8">
        <f>H123+H124</f>
        <v>0</v>
      </c>
      <c r="I122" s="8">
        <f>I123+I124</f>
        <v>0</v>
      </c>
    </row>
    <row r="123" spans="2:9" s="18" customFormat="1" ht="50.25" customHeight="1" hidden="1">
      <c r="B123" s="19" t="s">
        <v>73</v>
      </c>
      <c r="C123" s="7" t="s">
        <v>15</v>
      </c>
      <c r="D123" s="7" t="s">
        <v>6</v>
      </c>
      <c r="E123" s="7" t="s">
        <v>42</v>
      </c>
      <c r="F123" s="7" t="s">
        <v>43</v>
      </c>
      <c r="G123" s="12"/>
      <c r="H123" s="9"/>
      <c r="I123" s="9"/>
    </row>
    <row r="124" spans="2:9" s="18" customFormat="1" ht="54.75" customHeight="1" hidden="1">
      <c r="B124" s="19" t="s">
        <v>74</v>
      </c>
      <c r="C124" s="7" t="s">
        <v>15</v>
      </c>
      <c r="D124" s="7" t="s">
        <v>6</v>
      </c>
      <c r="E124" s="7" t="s">
        <v>66</v>
      </c>
      <c r="F124" s="7" t="s">
        <v>43</v>
      </c>
      <c r="G124" s="12"/>
      <c r="H124" s="9"/>
      <c r="I124" s="9"/>
    </row>
    <row r="125" spans="2:9" s="18" customFormat="1" ht="29.25" customHeight="1" hidden="1">
      <c r="B125" s="19" t="s">
        <v>88</v>
      </c>
      <c r="C125" s="7" t="s">
        <v>13</v>
      </c>
      <c r="D125" s="7" t="s">
        <v>4</v>
      </c>
      <c r="E125" s="7" t="s">
        <v>24</v>
      </c>
      <c r="F125" s="7" t="s">
        <v>37</v>
      </c>
      <c r="G125" s="12">
        <v>79.8</v>
      </c>
      <c r="H125" s="9"/>
      <c r="I125" s="9"/>
    </row>
    <row r="126" spans="2:9" s="18" customFormat="1" ht="29.25" customHeight="1" hidden="1">
      <c r="B126" s="10" t="s">
        <v>88</v>
      </c>
      <c r="C126" s="7" t="s">
        <v>13</v>
      </c>
      <c r="D126" s="7" t="s">
        <v>4</v>
      </c>
      <c r="E126" s="7" t="s">
        <v>24</v>
      </c>
      <c r="F126" s="7" t="s">
        <v>37</v>
      </c>
      <c r="G126" s="12"/>
      <c r="H126" s="9"/>
      <c r="I126" s="9"/>
    </row>
    <row r="127" spans="2:9" s="18" customFormat="1" ht="65.25" customHeight="1">
      <c r="B127" s="10" t="s">
        <v>142</v>
      </c>
      <c r="C127" s="7" t="s">
        <v>15</v>
      </c>
      <c r="D127" s="7" t="s">
        <v>7</v>
      </c>
      <c r="E127" s="7" t="s">
        <v>44</v>
      </c>
      <c r="F127" s="7" t="s">
        <v>143</v>
      </c>
      <c r="G127" s="12">
        <v>9720.6</v>
      </c>
      <c r="H127" s="9">
        <v>9720.6</v>
      </c>
      <c r="I127" s="9">
        <v>9720.6</v>
      </c>
    </row>
    <row r="128" spans="2:9" s="2" customFormat="1" ht="47.25" customHeight="1">
      <c r="B128" s="6" t="s">
        <v>54</v>
      </c>
      <c r="C128" s="13"/>
      <c r="D128" s="13"/>
      <c r="E128" s="13"/>
      <c r="F128" s="13"/>
      <c r="G128" s="8">
        <f>G129+G139</f>
        <v>26148.8</v>
      </c>
      <c r="H128" s="8">
        <f>H129+H139</f>
        <v>4451.8</v>
      </c>
      <c r="I128" s="8">
        <f>I129+I139</f>
        <v>4451.8</v>
      </c>
    </row>
    <row r="129" spans="2:9" s="18" customFormat="1" ht="20.25" customHeight="1">
      <c r="B129" s="6" t="s">
        <v>18</v>
      </c>
      <c r="C129" s="13" t="s">
        <v>4</v>
      </c>
      <c r="D129" s="13" t="s">
        <v>83</v>
      </c>
      <c r="E129" s="13"/>
      <c r="F129" s="13"/>
      <c r="G129" s="8">
        <f>G130</f>
        <v>6697</v>
      </c>
      <c r="H129" s="8">
        <f>H130</f>
        <v>0</v>
      </c>
      <c r="I129" s="8">
        <f>I130</f>
        <v>0</v>
      </c>
    </row>
    <row r="130" spans="2:9" s="18" customFormat="1" ht="79.5" customHeight="1">
      <c r="B130" s="10" t="s">
        <v>115</v>
      </c>
      <c r="C130" s="7" t="s">
        <v>4</v>
      </c>
      <c r="D130" s="7" t="s">
        <v>117</v>
      </c>
      <c r="E130" s="7"/>
      <c r="F130" s="7"/>
      <c r="G130" s="12">
        <f aca="true" t="shared" si="8" ref="G130:I132">G131</f>
        <v>6697</v>
      </c>
      <c r="H130" s="12">
        <f t="shared" si="8"/>
        <v>0</v>
      </c>
      <c r="I130" s="12">
        <f t="shared" si="8"/>
        <v>0</v>
      </c>
    </row>
    <row r="131" spans="2:9" s="18" customFormat="1" ht="31.5" customHeight="1">
      <c r="B131" s="10" t="s">
        <v>85</v>
      </c>
      <c r="C131" s="7" t="s">
        <v>4</v>
      </c>
      <c r="D131" s="7" t="s">
        <v>117</v>
      </c>
      <c r="E131" s="7" t="s">
        <v>118</v>
      </c>
      <c r="F131" s="7"/>
      <c r="G131" s="12">
        <f t="shared" si="8"/>
        <v>6697</v>
      </c>
      <c r="H131" s="12">
        <f t="shared" si="8"/>
        <v>0</v>
      </c>
      <c r="I131" s="12">
        <f t="shared" si="8"/>
        <v>0</v>
      </c>
    </row>
    <row r="132" spans="2:9" s="18" customFormat="1" ht="18.75" customHeight="1">
      <c r="B132" s="10" t="s">
        <v>116</v>
      </c>
      <c r="C132" s="7" t="s">
        <v>4</v>
      </c>
      <c r="D132" s="7" t="s">
        <v>117</v>
      </c>
      <c r="E132" s="7" t="s">
        <v>36</v>
      </c>
      <c r="F132" s="7"/>
      <c r="G132" s="12">
        <f>G133</f>
        <v>6697</v>
      </c>
      <c r="H132" s="12">
        <f t="shared" si="8"/>
        <v>0</v>
      </c>
      <c r="I132" s="12">
        <f t="shared" si="8"/>
        <v>0</v>
      </c>
    </row>
    <row r="133" spans="2:9" s="18" customFormat="1" ht="28.5" customHeight="1">
      <c r="B133" s="10" t="s">
        <v>179</v>
      </c>
      <c r="C133" s="7" t="s">
        <v>4</v>
      </c>
      <c r="D133" s="7" t="s">
        <v>117</v>
      </c>
      <c r="E133" s="7" t="s">
        <v>36</v>
      </c>
      <c r="F133" s="7"/>
      <c r="G133" s="12">
        <f>G134</f>
        <v>6697</v>
      </c>
      <c r="H133" s="12">
        <f>H134</f>
        <v>0</v>
      </c>
      <c r="I133" s="12">
        <f>I134</f>
        <v>0</v>
      </c>
    </row>
    <row r="134" spans="2:9" s="18" customFormat="1" ht="29.25" customHeight="1">
      <c r="B134" s="10" t="s">
        <v>169</v>
      </c>
      <c r="C134" s="7" t="s">
        <v>4</v>
      </c>
      <c r="D134" s="7" t="s">
        <v>117</v>
      </c>
      <c r="E134" s="7" t="s">
        <v>36</v>
      </c>
      <c r="F134" s="7" t="s">
        <v>8</v>
      </c>
      <c r="G134" s="12">
        <v>6697</v>
      </c>
      <c r="H134" s="14">
        <v>0</v>
      </c>
      <c r="I134" s="14">
        <v>0</v>
      </c>
    </row>
    <row r="135" spans="2:9" s="18" customFormat="1" ht="30.75" customHeight="1" hidden="1">
      <c r="B135" s="10" t="s">
        <v>132</v>
      </c>
      <c r="C135" s="7" t="s">
        <v>4</v>
      </c>
      <c r="D135" s="7" t="s">
        <v>114</v>
      </c>
      <c r="E135" s="7"/>
      <c r="F135" s="7"/>
      <c r="G135" s="12">
        <f>G136</f>
        <v>0</v>
      </c>
      <c r="H135" s="12">
        <f aca="true" t="shared" si="9" ref="H135:I137">H136</f>
        <v>0</v>
      </c>
      <c r="I135" s="12">
        <f t="shared" si="9"/>
        <v>0</v>
      </c>
    </row>
    <row r="136" spans="2:9" s="18" customFormat="1" ht="29.25" customHeight="1" hidden="1">
      <c r="B136" s="10" t="s">
        <v>133</v>
      </c>
      <c r="C136" s="7" t="s">
        <v>4</v>
      </c>
      <c r="D136" s="7" t="s">
        <v>114</v>
      </c>
      <c r="E136" s="7" t="s">
        <v>134</v>
      </c>
      <c r="F136" s="7"/>
      <c r="G136" s="12">
        <f>G137</f>
        <v>0</v>
      </c>
      <c r="H136" s="12">
        <f t="shared" si="9"/>
        <v>0</v>
      </c>
      <c r="I136" s="12">
        <f t="shared" si="9"/>
        <v>0</v>
      </c>
    </row>
    <row r="137" spans="2:9" s="18" customFormat="1" ht="33" customHeight="1" hidden="1">
      <c r="B137" s="10" t="s">
        <v>92</v>
      </c>
      <c r="C137" s="7" t="s">
        <v>4</v>
      </c>
      <c r="D137" s="7" t="s">
        <v>114</v>
      </c>
      <c r="E137" s="7" t="s">
        <v>135</v>
      </c>
      <c r="F137" s="7"/>
      <c r="G137" s="12">
        <f>G138</f>
        <v>0</v>
      </c>
      <c r="H137" s="12">
        <f t="shared" si="9"/>
        <v>0</v>
      </c>
      <c r="I137" s="12">
        <f t="shared" si="9"/>
        <v>0</v>
      </c>
    </row>
    <row r="138" spans="2:9" s="18" customFormat="1" ht="63.75" customHeight="1" hidden="1">
      <c r="B138" s="10" t="s">
        <v>136</v>
      </c>
      <c r="C138" s="7" t="s">
        <v>4</v>
      </c>
      <c r="D138" s="7" t="s">
        <v>114</v>
      </c>
      <c r="E138" s="7" t="s">
        <v>135</v>
      </c>
      <c r="F138" s="7" t="s">
        <v>37</v>
      </c>
      <c r="G138" s="12"/>
      <c r="H138" s="9"/>
      <c r="I138" s="9"/>
    </row>
    <row r="139" spans="2:9" ht="17.25" customHeight="1">
      <c r="B139" s="6" t="s">
        <v>11</v>
      </c>
      <c r="C139" s="13" t="s">
        <v>19</v>
      </c>
      <c r="D139" s="13" t="s">
        <v>83</v>
      </c>
      <c r="E139" s="13"/>
      <c r="F139" s="13"/>
      <c r="G139" s="8">
        <f>G140+G146</f>
        <v>19451.8</v>
      </c>
      <c r="H139" s="8">
        <f>H140+H146</f>
        <v>4451.8</v>
      </c>
      <c r="I139" s="8">
        <f>I140+I146</f>
        <v>4451.8</v>
      </c>
    </row>
    <row r="140" spans="2:9" ht="17.25" customHeight="1">
      <c r="B140" s="10" t="s">
        <v>162</v>
      </c>
      <c r="C140" s="7" t="s">
        <v>19</v>
      </c>
      <c r="D140" s="7" t="s">
        <v>4</v>
      </c>
      <c r="E140" s="7"/>
      <c r="F140" s="7"/>
      <c r="G140" s="12">
        <f>G141</f>
        <v>15000</v>
      </c>
      <c r="H140" s="12">
        <f>H141</f>
        <v>0</v>
      </c>
      <c r="I140" s="12">
        <f>I141</f>
        <v>0</v>
      </c>
    </row>
    <row r="141" spans="2:9" ht="22.5" customHeight="1">
      <c r="B141" s="10" t="s">
        <v>119</v>
      </c>
      <c r="C141" s="7" t="s">
        <v>19</v>
      </c>
      <c r="D141" s="7" t="s">
        <v>4</v>
      </c>
      <c r="E141" s="7" t="s">
        <v>72</v>
      </c>
      <c r="F141" s="7"/>
      <c r="G141" s="12">
        <f aca="true" t="shared" si="10" ref="G141:I144">G142</f>
        <v>15000</v>
      </c>
      <c r="H141" s="12">
        <f t="shared" si="10"/>
        <v>0</v>
      </c>
      <c r="I141" s="12">
        <f t="shared" si="10"/>
        <v>0</v>
      </c>
    </row>
    <row r="142" spans="2:9" ht="63.75" customHeight="1">
      <c r="B142" s="10" t="s">
        <v>166</v>
      </c>
      <c r="C142" s="7" t="s">
        <v>19</v>
      </c>
      <c r="D142" s="7" t="s">
        <v>4</v>
      </c>
      <c r="E142" s="7" t="s">
        <v>167</v>
      </c>
      <c r="F142" s="7"/>
      <c r="G142" s="12">
        <f>G143</f>
        <v>15000</v>
      </c>
      <c r="H142" s="12">
        <f t="shared" si="10"/>
        <v>0</v>
      </c>
      <c r="I142" s="12">
        <f t="shared" si="10"/>
        <v>0</v>
      </c>
    </row>
    <row r="143" spans="2:9" ht="48.75" customHeight="1">
      <c r="B143" s="10" t="s">
        <v>168</v>
      </c>
      <c r="C143" s="7" t="s">
        <v>19</v>
      </c>
      <c r="D143" s="7" t="s">
        <v>4</v>
      </c>
      <c r="E143" s="7" t="s">
        <v>167</v>
      </c>
      <c r="F143" s="7"/>
      <c r="G143" s="12">
        <f>G144</f>
        <v>15000</v>
      </c>
      <c r="H143" s="12">
        <f t="shared" si="10"/>
        <v>0</v>
      </c>
      <c r="I143" s="12">
        <f t="shared" si="10"/>
        <v>0</v>
      </c>
    </row>
    <row r="144" spans="2:9" ht="79.5" customHeight="1">
      <c r="B144" s="10" t="s">
        <v>180</v>
      </c>
      <c r="C144" s="7" t="s">
        <v>19</v>
      </c>
      <c r="D144" s="7" t="s">
        <v>4</v>
      </c>
      <c r="E144" s="7" t="s">
        <v>167</v>
      </c>
      <c r="F144" s="7"/>
      <c r="G144" s="12">
        <f>G145</f>
        <v>15000</v>
      </c>
      <c r="H144" s="12">
        <f t="shared" si="10"/>
        <v>0</v>
      </c>
      <c r="I144" s="12">
        <f t="shared" si="10"/>
        <v>0</v>
      </c>
    </row>
    <row r="145" spans="2:9" ht="19.5" customHeight="1">
      <c r="B145" s="10" t="s">
        <v>151</v>
      </c>
      <c r="C145" s="7" t="s">
        <v>19</v>
      </c>
      <c r="D145" s="7" t="s">
        <v>4</v>
      </c>
      <c r="E145" s="7" t="s">
        <v>167</v>
      </c>
      <c r="F145" s="7" t="s">
        <v>155</v>
      </c>
      <c r="G145" s="12">
        <v>15000</v>
      </c>
      <c r="H145" s="12">
        <v>0</v>
      </c>
      <c r="I145" s="12">
        <v>0</v>
      </c>
    </row>
    <row r="146" spans="2:9" s="2" customFormat="1" ht="29.25" customHeight="1">
      <c r="B146" s="6" t="s">
        <v>120</v>
      </c>
      <c r="C146" s="13" t="s">
        <v>19</v>
      </c>
      <c r="D146" s="13" t="s">
        <v>19</v>
      </c>
      <c r="E146" s="13"/>
      <c r="F146" s="13"/>
      <c r="G146" s="8">
        <f aca="true" t="shared" si="11" ref="G146:I148">G147</f>
        <v>4451.8</v>
      </c>
      <c r="H146" s="8">
        <f t="shared" si="11"/>
        <v>4451.8</v>
      </c>
      <c r="I146" s="8">
        <f t="shared" si="11"/>
        <v>4451.8</v>
      </c>
    </row>
    <row r="147" spans="2:9" s="18" customFormat="1" ht="29.25" customHeight="1">
      <c r="B147" s="10" t="s">
        <v>137</v>
      </c>
      <c r="C147" s="7" t="s">
        <v>19</v>
      </c>
      <c r="D147" s="7" t="s">
        <v>19</v>
      </c>
      <c r="E147" s="7" t="s">
        <v>121</v>
      </c>
      <c r="F147" s="7"/>
      <c r="G147" s="12">
        <f t="shared" si="11"/>
        <v>4451.8</v>
      </c>
      <c r="H147" s="12">
        <f t="shared" si="11"/>
        <v>4451.8</v>
      </c>
      <c r="I147" s="12">
        <f t="shared" si="11"/>
        <v>4451.8</v>
      </c>
    </row>
    <row r="148" spans="2:9" s="18" customFormat="1" ht="93.75" customHeight="1">
      <c r="B148" s="10" t="s">
        <v>139</v>
      </c>
      <c r="C148" s="7" t="s">
        <v>19</v>
      </c>
      <c r="D148" s="7" t="s">
        <v>19</v>
      </c>
      <c r="E148" s="7" t="s">
        <v>138</v>
      </c>
      <c r="F148" s="7"/>
      <c r="G148" s="12">
        <f t="shared" si="11"/>
        <v>4451.8</v>
      </c>
      <c r="H148" s="12">
        <f t="shared" si="11"/>
        <v>4451.8</v>
      </c>
      <c r="I148" s="12">
        <f t="shared" si="11"/>
        <v>4451.8</v>
      </c>
    </row>
    <row r="149" spans="2:9" s="18" customFormat="1" ht="78.75" customHeight="1">
      <c r="B149" s="10" t="s">
        <v>181</v>
      </c>
      <c r="C149" s="7" t="s">
        <v>19</v>
      </c>
      <c r="D149" s="7" t="s">
        <v>19</v>
      </c>
      <c r="E149" s="7" t="s">
        <v>138</v>
      </c>
      <c r="F149" s="7"/>
      <c r="G149" s="12">
        <f>G150+G151</f>
        <v>4451.8</v>
      </c>
      <c r="H149" s="12">
        <f>H150+H151</f>
        <v>4451.8</v>
      </c>
      <c r="I149" s="12">
        <f>I150+I151</f>
        <v>4451.8</v>
      </c>
    </row>
    <row r="150" spans="2:9" s="18" customFormat="1" ht="109.5" customHeight="1">
      <c r="B150" s="23" t="s">
        <v>186</v>
      </c>
      <c r="C150" s="7" t="s">
        <v>19</v>
      </c>
      <c r="D150" s="7" t="s">
        <v>19</v>
      </c>
      <c r="E150" s="7" t="s">
        <v>138</v>
      </c>
      <c r="F150" s="7" t="s">
        <v>37</v>
      </c>
      <c r="G150" s="25">
        <v>419.6</v>
      </c>
      <c r="H150" s="25">
        <v>470.2</v>
      </c>
      <c r="I150" s="25">
        <v>470.2</v>
      </c>
    </row>
    <row r="151" spans="2:9" s="18" customFormat="1" ht="126" customHeight="1">
      <c r="B151" s="10" t="s">
        <v>153</v>
      </c>
      <c r="C151" s="7" t="s">
        <v>19</v>
      </c>
      <c r="D151" s="7" t="s">
        <v>19</v>
      </c>
      <c r="E151" s="7" t="s">
        <v>138</v>
      </c>
      <c r="F151" s="7" t="s">
        <v>141</v>
      </c>
      <c r="G151" s="24">
        <v>4032.2</v>
      </c>
      <c r="H151" s="24">
        <v>3981.6</v>
      </c>
      <c r="I151" s="24">
        <v>3981.6</v>
      </c>
    </row>
    <row r="152" spans="2:9" s="18" customFormat="1" ht="29.25" customHeight="1">
      <c r="B152" s="6" t="s">
        <v>128</v>
      </c>
      <c r="C152" s="13"/>
      <c r="D152" s="13"/>
      <c r="E152" s="13"/>
      <c r="F152" s="13"/>
      <c r="G152" s="8">
        <f>G153</f>
        <v>220.5</v>
      </c>
      <c r="H152" s="8">
        <f>H153</f>
        <v>220.5</v>
      </c>
      <c r="I152" s="8">
        <f>I153</f>
        <v>220.5</v>
      </c>
    </row>
    <row r="153" spans="2:9" ht="19.5" customHeight="1">
      <c r="B153" s="6" t="s">
        <v>129</v>
      </c>
      <c r="C153" s="13" t="s">
        <v>13</v>
      </c>
      <c r="D153" s="13" t="s">
        <v>83</v>
      </c>
      <c r="E153" s="13"/>
      <c r="F153" s="13"/>
      <c r="G153" s="8">
        <f>G154</f>
        <v>220.5</v>
      </c>
      <c r="H153" s="8">
        <f aca="true" t="shared" si="12" ref="H153:I156">H154</f>
        <v>220.5</v>
      </c>
      <c r="I153" s="8">
        <f t="shared" si="12"/>
        <v>220.5</v>
      </c>
    </row>
    <row r="154" spans="2:9" ht="16.5" customHeight="1">
      <c r="B154" s="10" t="s">
        <v>107</v>
      </c>
      <c r="C154" s="7" t="s">
        <v>13</v>
      </c>
      <c r="D154" s="7" t="s">
        <v>4</v>
      </c>
      <c r="E154" s="7"/>
      <c r="F154" s="7"/>
      <c r="G154" s="12">
        <f>G155</f>
        <v>220.5</v>
      </c>
      <c r="H154" s="12">
        <f t="shared" si="12"/>
        <v>220.5</v>
      </c>
      <c r="I154" s="12">
        <f t="shared" si="12"/>
        <v>220.5</v>
      </c>
    </row>
    <row r="155" spans="2:9" ht="29.25" customHeight="1">
      <c r="B155" s="10" t="s">
        <v>130</v>
      </c>
      <c r="C155" s="7" t="s">
        <v>13</v>
      </c>
      <c r="D155" s="7" t="s">
        <v>4</v>
      </c>
      <c r="E155" s="7" t="s">
        <v>149</v>
      </c>
      <c r="F155" s="7"/>
      <c r="G155" s="12">
        <f>G156</f>
        <v>220.5</v>
      </c>
      <c r="H155" s="12">
        <f t="shared" si="12"/>
        <v>220.5</v>
      </c>
      <c r="I155" s="12">
        <f t="shared" si="12"/>
        <v>220.5</v>
      </c>
    </row>
    <row r="156" spans="2:9" ht="46.5" customHeight="1">
      <c r="B156" s="10" t="s">
        <v>110</v>
      </c>
      <c r="C156" s="7" t="s">
        <v>13</v>
      </c>
      <c r="D156" s="7" t="s">
        <v>4</v>
      </c>
      <c r="E156" s="7" t="s">
        <v>150</v>
      </c>
      <c r="F156" s="7"/>
      <c r="G156" s="12">
        <f>G157</f>
        <v>220.5</v>
      </c>
      <c r="H156" s="12">
        <f t="shared" si="12"/>
        <v>220.5</v>
      </c>
      <c r="I156" s="12">
        <f t="shared" si="12"/>
        <v>220.5</v>
      </c>
    </row>
    <row r="157" spans="2:9" ht="33.75" customHeight="1">
      <c r="B157" s="10" t="s">
        <v>169</v>
      </c>
      <c r="C157" s="7" t="s">
        <v>13</v>
      </c>
      <c r="D157" s="7" t="s">
        <v>4</v>
      </c>
      <c r="E157" s="7" t="s">
        <v>150</v>
      </c>
      <c r="F157" s="7" t="s">
        <v>8</v>
      </c>
      <c r="G157" s="12">
        <v>220.5</v>
      </c>
      <c r="H157" s="14">
        <v>220.5</v>
      </c>
      <c r="I157" s="14">
        <v>220.5</v>
      </c>
    </row>
    <row r="158" spans="2:9" ht="31.5">
      <c r="B158" s="6" t="s">
        <v>131</v>
      </c>
      <c r="C158" s="9"/>
      <c r="D158" s="9"/>
      <c r="E158" s="9"/>
      <c r="F158" s="9"/>
      <c r="G158" s="22">
        <f>G14+G128+G152</f>
        <v>400892.3</v>
      </c>
      <c r="H158" s="22">
        <f>H14+H128+H152</f>
        <v>379438.89999999997</v>
      </c>
      <c r="I158" s="22">
        <f>I14+I128+I152</f>
        <v>379523.89999999997</v>
      </c>
    </row>
    <row r="159" ht="12.75">
      <c r="G159" s="1"/>
    </row>
    <row r="160" ht="12.75">
      <c r="G160" s="1"/>
    </row>
    <row r="161" ht="12.75">
      <c r="G161" s="1"/>
    </row>
    <row r="162" ht="12.75">
      <c r="G162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Милочка</cp:lastModifiedBy>
  <cp:lastPrinted>2012-11-10T13:04:09Z</cp:lastPrinted>
  <dcterms:created xsi:type="dcterms:W3CDTF">2004-10-28T04:34:25Z</dcterms:created>
  <dcterms:modified xsi:type="dcterms:W3CDTF">2012-11-12T18:01:12Z</dcterms:modified>
  <cp:category/>
  <cp:version/>
  <cp:contentType/>
  <cp:contentStatus/>
</cp:coreProperties>
</file>